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DieseArbeitsmappe"/>
  <xr:revisionPtr revIDLastSave="0" documentId="13_ncr:1_{D274FDEB-1BD3-4C05-B578-F194CDB691DA}" xr6:coauthVersionLast="47" xr6:coauthVersionMax="47" xr10:uidLastSave="{00000000-0000-0000-0000-000000000000}"/>
  <workbookProtection workbookAlgorithmName="SHA-512" workbookHashValue="JPfdWTZFSyb1QX2eOYAhEKs4NHsL0N//n8I1Tjc/u5abHxLcu9hAkAyrw9Uj/l4tm+nyKcXAyC0IUSGlCu8lgg==" workbookSaltValue="7AUHEPOLYDSj0tkSwtdxKg==" workbookSpinCount="100000" lockStructure="1"/>
  <bookViews>
    <workbookView xWindow="-120" yWindow="-120" windowWidth="29040" windowHeight="17640" xr2:uid="{00000000-000D-0000-FFFF-FFFF00000000}"/>
  </bookViews>
  <sheets>
    <sheet name="Einführung" sheetId="4" r:id="rId1"/>
    <sheet name="Selbstcheck" sheetId="3" r:id="rId2"/>
    <sheet name="IT-Resilienz"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3" l="1"/>
  <c r="J27" i="3" s="1"/>
  <c r="K26" i="3"/>
  <c r="M26" i="3" s="1"/>
  <c r="K25" i="3"/>
  <c r="M25" i="3" s="1"/>
  <c r="J25" i="3" l="1"/>
  <c r="M27" i="3"/>
  <c r="J26" i="3"/>
  <c r="K34" i="3" l="1"/>
  <c r="M34" i="3" s="1"/>
  <c r="K8" i="3"/>
  <c r="M8" i="3" s="1"/>
  <c r="J34" i="3" l="1"/>
  <c r="J8" i="3"/>
  <c r="K4" i="3" l="1"/>
  <c r="K5" i="3"/>
  <c r="K6" i="3"/>
  <c r="K7" i="3"/>
  <c r="K9" i="3"/>
  <c r="K10" i="3"/>
  <c r="K11" i="3"/>
  <c r="K12" i="3"/>
  <c r="K13" i="3"/>
  <c r="K14" i="3"/>
  <c r="K15" i="3"/>
  <c r="K16" i="3"/>
  <c r="K17" i="3"/>
  <c r="K18" i="3"/>
  <c r="K19" i="3"/>
  <c r="K20" i="3"/>
  <c r="K21" i="3"/>
  <c r="K22" i="3"/>
  <c r="K23" i="3"/>
  <c r="K24" i="3"/>
  <c r="K28" i="3"/>
  <c r="K29" i="3"/>
  <c r="K30" i="3"/>
  <c r="K31" i="3"/>
  <c r="K32" i="3"/>
  <c r="K33" i="3"/>
  <c r="K35" i="3"/>
  <c r="K36" i="3"/>
  <c r="K37" i="3"/>
  <c r="K38" i="3"/>
  <c r="K39" i="3"/>
  <c r="K40" i="3"/>
  <c r="K41" i="3"/>
  <c r="K42" i="3"/>
  <c r="K43" i="3"/>
  <c r="K44" i="3"/>
  <c r="K3" i="3"/>
  <c r="K2" i="3"/>
  <c r="J5" i="3" l="1"/>
  <c r="M5" i="3"/>
  <c r="J4" i="3"/>
  <c r="M4" i="3"/>
  <c r="M44" i="3"/>
  <c r="J44" i="3"/>
  <c r="M43" i="3"/>
  <c r="J43" i="3"/>
  <c r="J42" i="3"/>
  <c r="M42" i="3"/>
  <c r="M33" i="3"/>
  <c r="J33" i="3"/>
  <c r="M22" i="3"/>
  <c r="J22" i="3"/>
  <c r="M14" i="3"/>
  <c r="J14" i="3"/>
  <c r="M16" i="3"/>
  <c r="J16" i="3"/>
  <c r="J32" i="3"/>
  <c r="M32" i="3"/>
  <c r="M21" i="3"/>
  <c r="J21" i="3"/>
  <c r="M13" i="3"/>
  <c r="J13" i="3"/>
  <c r="M36" i="3"/>
  <c r="J36" i="3"/>
  <c r="M20" i="3"/>
  <c r="J20" i="3"/>
  <c r="J30" i="3"/>
  <c r="M30" i="3"/>
  <c r="J19" i="3"/>
  <c r="M19" i="3"/>
  <c r="M40" i="3"/>
  <c r="J40" i="3"/>
  <c r="J39" i="3"/>
  <c r="M39" i="3"/>
  <c r="J38" i="3"/>
  <c r="M38" i="3"/>
  <c r="J29" i="3"/>
  <c r="M29" i="3"/>
  <c r="J18" i="3"/>
  <c r="M18" i="3"/>
  <c r="J31" i="3"/>
  <c r="M31" i="3"/>
  <c r="J37" i="3"/>
  <c r="M37" i="3"/>
  <c r="J28" i="3"/>
  <c r="M28" i="3"/>
  <c r="J17" i="3"/>
  <c r="M17" i="3"/>
  <c r="J24" i="3"/>
  <c r="M24" i="3"/>
  <c r="M35" i="3"/>
  <c r="J35" i="3"/>
  <c r="M23" i="3"/>
  <c r="J23" i="3"/>
  <c r="M15" i="3"/>
  <c r="J15" i="3"/>
  <c r="M12" i="3"/>
  <c r="J12" i="3"/>
  <c r="J11" i="3"/>
  <c r="M11" i="3"/>
  <c r="M10" i="3"/>
  <c r="J10" i="3"/>
  <c r="M41" i="3"/>
  <c r="J41" i="3"/>
  <c r="M9" i="3"/>
  <c r="J9" i="3"/>
  <c r="J6" i="3"/>
  <c r="M6" i="3"/>
  <c r="J3" i="3"/>
  <c r="M3" i="3"/>
  <c r="M7" i="3"/>
  <c r="J7" i="3"/>
  <c r="J2" i="3" l="1"/>
  <c r="B7" i="5" s="1"/>
  <c r="M2" i="3"/>
  <c r="B5" i="5"/>
  <c r="B6" i="5" s="1"/>
</calcChain>
</file>

<file path=xl/sharedStrings.xml><?xml version="1.0" encoding="utf-8"?>
<sst xmlns="http://schemas.openxmlformats.org/spreadsheetml/2006/main" count="361" uniqueCount="316">
  <si>
    <t>Verantwortlichkeiten</t>
  </si>
  <si>
    <t xml:space="preserve">Informationssicherheitsleitlinie </t>
  </si>
  <si>
    <t>Personalwechsel</t>
  </si>
  <si>
    <t>IT-Sicherheitsvorfälle</t>
  </si>
  <si>
    <t>IT-Systeme werden zentral von der IT-Abteilung bereitgestellt, verwaltet und auch wieder vorschriftsgemäß entsorgt.</t>
  </si>
  <si>
    <t>Datensicherungskonzept</t>
  </si>
  <si>
    <t>Datensicherung</t>
  </si>
  <si>
    <t>Datenschutz</t>
  </si>
  <si>
    <t>Virenschutz</t>
  </si>
  <si>
    <t>Sicherheitskonzept für Mailverkehr</t>
  </si>
  <si>
    <t>Sicherheitsupdates</t>
  </si>
  <si>
    <t>Passwortrichtlinie</t>
  </si>
  <si>
    <t xml:space="preserve">Mitarbeiter werden regelmäßig im Bereich Passwortrichtlinie sensibilisiert und auf neue Vorgaben hingewiesen. </t>
  </si>
  <si>
    <t>Serverraum</t>
  </si>
  <si>
    <t>Absicherung exponierter Server (Internetanbindung)</t>
  </si>
  <si>
    <t>Virtualisierung</t>
  </si>
  <si>
    <t>Mobiles Arbeiten</t>
  </si>
  <si>
    <t>Firewall bei Internet-Breakout</t>
  </si>
  <si>
    <t>Fachverfahren</t>
  </si>
  <si>
    <t>Administrative Zugänge</t>
  </si>
  <si>
    <t>Vorsorge IT-Notfall</t>
  </si>
  <si>
    <t>Dokumentation zu Netzwerk und IT-Infrastruktur</t>
  </si>
  <si>
    <t>WLAN</t>
  </si>
  <si>
    <t>WLAN wird mit den voreingestellten Sicherheitsmaßnahmen betrieben.</t>
  </si>
  <si>
    <t>Webserver</t>
  </si>
  <si>
    <t>Passwörter sind aufgrund der Erreichbarkeit länger und komplexer. Fehlversuche bei der Anmeldung führen zu einer Verzögerung und schließlich zu einer Sperrung der IP-Adresse.</t>
  </si>
  <si>
    <t>Sicherheitsupdates werden zentral von der IT-Abteilung oder vom Dienstleister verwaltet und sicherheitsrelevante Updates zeitnah eingespielt.</t>
  </si>
  <si>
    <t>Patchmanagement ist aufgebaut und wird stetig weiterentwickelt. Inbegriffen sind auch alle am Netzwerk angeschlossene Geräte (z.B. Drucker, IoT, Switch).</t>
  </si>
  <si>
    <t>Benutzer- und Rechtekonzept werden regelmäßig überprüft und angepasst.</t>
  </si>
  <si>
    <t xml:space="preserve">Für alle administrativen Zugänge wird die Multi-Faktor-Authentifizierung verwendet. </t>
  </si>
  <si>
    <t>Die Komplexität eines Passwortes ist mit mindestens 10 Zeichen und 3 verschiedenen Zeichenarten festgelegt. Passwörter für Admin-Konten weisen eine zusätzliche Komplexität auf.</t>
  </si>
  <si>
    <t>Die betriebenen Anwendungen und deren Konfiguration sind dokumentiert.</t>
  </si>
  <si>
    <t>Prozess zur laufenden Aktualisierung des Netzplanes ist definiert, welcher auch ständig überwacht wird. Ebenfalls entspricht der Schutzbedarf des Netzwerksegementes der darin betriebenen Verfahren.</t>
  </si>
  <si>
    <t>Die Firewall-Regeln und Firewall-Logs werden kontinuierlich geprüft und dokumentiert. Fehler und nicht mehr nötige Firewall-Regeln werden schnellstmöglich beseitigt und dokumentiert. Systemzeiten aller IT-Systeme sind synchron.</t>
  </si>
  <si>
    <t>Für die Fachverfahren existiert keine Aufstellung mit deren Schutzbedarf.</t>
  </si>
  <si>
    <t>Die Fachverfahren werden nach Priorität und Schutzbedarf bewertet.</t>
  </si>
  <si>
    <t>Fachverfahren sind einem Informationsverbund zugeordnet und die Abweichungen hinsichtlich der Verfügbarkeit betrachtet.</t>
  </si>
  <si>
    <t>Die Abweichungen werden im Rahmen des Risikomanagements kontinuierlich bearbeitet und beseitigt oder minimalisiert.</t>
  </si>
  <si>
    <t>Ein IT-Notfallkonzept und das Ablaufdiagramm sind erstellt und bei einem IT-Notfall verfügbar. Beides wird regelmäßig aktualisiert. (LSI-Notfallmanagement wurde hierfür als Vorlage verwendet)</t>
  </si>
  <si>
    <t>Bei einem IT-Notfall wird dieser vom ISB oder dem IT-Notfallteam koordiniert und ausreichend dokumentiert. In der Nachbearbeitung werden die Fehler analysiert und schnellstmöglich entfernt.</t>
  </si>
  <si>
    <t>Die Reaktion der IT-Verantwortlichen auf verschiedene Szenarien der Kompromittierung sind geplant.</t>
  </si>
  <si>
    <t>Eine Business-Impact-Analyse wurde in Abstimmung mit den Fachbereichen erstellt und wird regelmäßig aktualisiert.</t>
  </si>
  <si>
    <t>Mitarbeiter werden regelmäßig geschult und über aktuelle Angriffsvektoren und verantwortliche Ansprechpartner informiert.</t>
  </si>
  <si>
    <t>Es werden ausschließlich DSGVO-konforme Austauschplattformen verwendet, auf denen der verschlüsselte Austausch von sensiblen Daten mit den Bürgern möglich ist.</t>
  </si>
  <si>
    <t>Cloud-Dienste / Outsourcing</t>
  </si>
  <si>
    <t xml:space="preserve">Eine vollständige Dokumentation mit Änderungshistorie über die gesamte IT-Infrastruktur und die Anwendungen ist gegeben. </t>
  </si>
  <si>
    <t>Die aktuelle Gefahrenlage wird in regelmäßigen Abständen neu auf Risiken geprüft.</t>
  </si>
  <si>
    <t>Sicherheitsmaßnahmen am Client</t>
  </si>
  <si>
    <t>Nur zentral freigeschaltete USB-Geräte können verwendet werden.</t>
  </si>
  <si>
    <t>Resilienzindex:</t>
  </si>
  <si>
    <t>LSI-Siegel kompatibel</t>
  </si>
  <si>
    <t xml:space="preserve">Eine ausreichende Klimatisierung, Meldesysteme und USV für den Notbetrieb ist vorhanden. </t>
  </si>
  <si>
    <t>Das Virenschutz-Programm wird regelmäßig aktualisiert. Neue Sicherheitslücken werden durch schnelles Einspielen der Sicherheitspatches zeitnah geschlossen.</t>
  </si>
  <si>
    <t>Anmerkung (optional)</t>
  </si>
  <si>
    <t>Fernwartung externer Dienstleister</t>
  </si>
  <si>
    <t>Es sind keine Regelungen zur sicheren Datenübertragung getroffen.</t>
  </si>
  <si>
    <t>Mitarbeiter sind bezüglich der Übertragung von sensiblen Daten sensibiliert.</t>
  </si>
  <si>
    <t>Regelungen zur sicheren Datenübertragung sind getroffen. Unverschlüsselte Übertragung von sensiblen Daten per E-Mail-Verkehr ist nicht erlaubt.</t>
  </si>
  <si>
    <t>Systemabsicherung - Mobile Geräte</t>
  </si>
  <si>
    <t xml:space="preserve">Mobile Geräte werden über ein Softwareverteilungs-Tool oder ein MDM zentral verwaltet und dokumentiert. </t>
  </si>
  <si>
    <t>Mobile Geräte werden nach einem definierten Zeitraum ohne Meldung oder altem Patchstand beim zentralen Management gesperrt.</t>
  </si>
  <si>
    <t>Zutrittskontrolle in Gebäude</t>
  </si>
  <si>
    <t>Zugangs- und Zugriffsberechtigungen</t>
  </si>
  <si>
    <t>Es gibt kein Konzept für Zugangs- und Zugriffsberechtigungen.</t>
  </si>
  <si>
    <t>Prozesse für Zugangs- und Zugriffsberechtigungen bei Personaländerungen sind integriert.</t>
  </si>
  <si>
    <t>Cloud-Strategie ist erarbeitet und wird verfolgt. Auftragsverarbeitung und Datenschutzfolgeabschätzung sind erstellt und werden regelmäßig überprüft, insbesondere bei Outsourcing.</t>
  </si>
  <si>
    <t>Mobile Geräte werden nur in den aktuell unterstützten Versionen des Herstellers betrieben.</t>
  </si>
  <si>
    <t>Es besteht ein IT-Sicherheitskonzept für das Arbeiten außerhalb der Geschäftsräume. Dies ist den Mitarbeitern bekannt gemacht und dokumentiert.</t>
  </si>
  <si>
    <t>Erste Punkte eines IT-Sicherheitskonzeptes für mobiles Arbeiten sind zusammengetragen.</t>
  </si>
  <si>
    <t>Es ist eine Übersicht aller Fachverfahren erstellt.</t>
  </si>
  <si>
    <t>Eine Übersicht aller Dienstleister mit zugehörigen Systemen ist erstellt.</t>
  </si>
  <si>
    <t>Es wird ein erweitertes Monitoring betrieben und die Log-Dateien über einen gewissen Zeitraum zentral aufbewahrt.</t>
  </si>
  <si>
    <t>Prozesse für Zugangs- und Zugriffsberechtigungen werden kontinuierlich verbessert.</t>
  </si>
  <si>
    <t>LSI-Siegel notwendige Stufe</t>
  </si>
  <si>
    <t xml:space="preserve">Differenz </t>
  </si>
  <si>
    <t>Keine Regelung getroffen.</t>
  </si>
  <si>
    <t>Keine Vorbereitungen getroffen.</t>
  </si>
  <si>
    <t>Keine Maßnahmen oder Schulungen werden angeboten.</t>
  </si>
  <si>
    <t>Keine Regelungen getroffen.</t>
  </si>
  <si>
    <t>Kein Datensicherungskonzept aufgebaut.</t>
  </si>
  <si>
    <t>Es werden keine Datensicherungen durchgeführt.</t>
  </si>
  <si>
    <t>Keine Maßnahmen sind getroffen.</t>
  </si>
  <si>
    <t>Kein Sicherheitskonzept für Mailverkehr.</t>
  </si>
  <si>
    <t>Es wird keine Verschlüsselung von Daten durchgeführt.</t>
  </si>
  <si>
    <t>Webserver werden in einem eigenen Netzsegment (DMZ) betrieben.</t>
  </si>
  <si>
    <t>Keine Regelungen für Fernwartung getroffen.</t>
  </si>
  <si>
    <t>Updates werden nicht zentral verwaltet.</t>
  </si>
  <si>
    <t>Kein Berechtigungskonzept definiert.</t>
  </si>
  <si>
    <t>Keine zusätzlichen Maßnahmen für Admin-Konto.</t>
  </si>
  <si>
    <t>Keine Passwortrichtlinie ist definiert.</t>
  </si>
  <si>
    <t>Keine Regelung bezüglich des Serverraums getroffen.</t>
  </si>
  <si>
    <t>Keine zusätzlichen Sicherheitsverfahren werden angewendet.</t>
  </si>
  <si>
    <t>Virtualisierung wird nicht zentral bereitgestellt und verwaltet.</t>
  </si>
  <si>
    <t>Die Firewall zur Absicherung des Internet-Breakout wird nicht fachkundig betrieben.</t>
  </si>
  <si>
    <t>Keine IT-Notfall-Regeln sind definiert.</t>
  </si>
  <si>
    <t>Keine weiteren Schutzmaßnahmen am Client.</t>
  </si>
  <si>
    <t>Die Verantwortlichen haben erste Teile des Datensicherungskonzeptes erstellt.</t>
  </si>
  <si>
    <t>Der Datenschutzbeauftragte hat notwendige Weiterbildung abgeschlossen.</t>
  </si>
  <si>
    <t>Dateiendungen werden auf den Rechnern angezeigt.</t>
  </si>
  <si>
    <t>Erste technische Anforderungen wurden überprüft.</t>
  </si>
  <si>
    <t>Erste Überlegungen zur Cloud-Strategie sind getroffen.</t>
  </si>
  <si>
    <t>Technische Voraussetzungen für eine sichere Fernwartung sind geschaffen.</t>
  </si>
  <si>
    <t>Erste Überlegungen für ein Konzept sind zusammengetragen.</t>
  </si>
  <si>
    <t>Alle wichtige IT-Systeme und Dienste sind durch Identifikation und Authentifikation abgesichert.</t>
  </si>
  <si>
    <t>Es haben nur eine kleine Anzahl von Admins hoch privilegierte Konten im Active Directory.</t>
  </si>
  <si>
    <t>Erste Punkte für eine Passwortrichtlinie sind zusammengetragen.</t>
  </si>
  <si>
    <t>Der Serverraum ist als solcher und als schutzbedürftig definiert.</t>
  </si>
  <si>
    <t>Lokal betriebene Virtualisierung wird von der IT-Abteilung betreut und verwaltet.</t>
  </si>
  <si>
    <t>Verantworlichkeiten sind festgelegt und entsprechend Ressourcen freigemacht.</t>
  </si>
  <si>
    <t>Erste Teile des Netzplanes sind erarbeitet.</t>
  </si>
  <si>
    <t>Informationssicherheitsleitlinie wurde erstellt.</t>
  </si>
  <si>
    <t>Mitarbeiter sind informiert, nur dienstlich bereitgestellte IT-Systeme zu verwenden.</t>
  </si>
  <si>
    <t>Alle IT-Systeme und Dienste sind durch Identifikation und Authentifikation abgesichert und werden dokumentiert. Mehrfache falsche Authentifizierungsversuche verzögern und sperren das Konto.</t>
  </si>
  <si>
    <t>Serverraum ist stets verschlossen und kann nur von autorisierten Personen betreten werden.</t>
  </si>
  <si>
    <t>Die IT-Infrastruktur ist grundlegend dokumentiert.</t>
  </si>
  <si>
    <t>Es liegt ein aktueller Netzplan mit allen Außenstellen vor.</t>
  </si>
  <si>
    <t>Informationssicherheitsleitlinie wurde von Behördenleitung unterschrieben und allen Mitarbeitern bekannt gemacht.</t>
  </si>
  <si>
    <t>Regelung zur Vernichtung ist sowohl für Dokumente in Papierform, als auch auf Datenträgern in Digitalform gegeben.</t>
  </si>
  <si>
    <t>Regelungen zum Umgang mit Office-Makros sind getroffen und werden zentral umgesetzt.</t>
  </si>
  <si>
    <t>Prozesse und Regelungen zur Fernwartung sind vertraglich definiert und dokumentiert.</t>
  </si>
  <si>
    <t>Zugriffsberechtigungen werden kontinuierlich geprüft und ggf. angepasst.</t>
  </si>
  <si>
    <t>Zusätzlich sind auch die Konfigurationen, die Verbindungs- und Übergabepunkte dokumentiert.</t>
  </si>
  <si>
    <t>Die Firewall ist nach dem Minimalprinzip konfiguriert und es werden an allen Übergangspunkten Stateful-Inspection-Firewalls eingesetzt.</t>
  </si>
  <si>
    <t>Die Behördenleitung wird kontinuierlich vom ISB über den aktuellen Stand der Informationssicherheit unterrichtet.</t>
  </si>
  <si>
    <t>Eine entsprechende Dienstanweisung mit Verwaltung und Nutzung von IT-Systemen ist definiert und den Mitarbeitern bekannt gemacht.</t>
  </si>
  <si>
    <t>Eine Fernwartung erfolgt nur durch eine Freischaltung und Beaufsichtigung einer autorisierten Person. Alternativ muss ein Tätigkeitsprotokoll erstellt werden. Fernwartungen werden dokumentiert.</t>
  </si>
  <si>
    <t>Die Authentizität der Software-Updates wird geprüft.</t>
  </si>
  <si>
    <t>Zugriffsberechtigungen werden regelmäßig automatisiert überprüft und den Verantwortlichen übergeben.</t>
  </si>
  <si>
    <t>Für die Administration werden besonders geschützte Clients oder Umgebungen genutzt, auf denen keine gewöhnlichen Bürotätigkeiten durchgeführt werden.</t>
  </si>
  <si>
    <t>Regelungen sind auch für den Telearbeitsbereich erweitert.</t>
  </si>
  <si>
    <t>Die Pläne werden regelmäßig geprüft und aktualisiert.</t>
  </si>
  <si>
    <t>Ein Application Whitelisting, z.B. AppLocker wird eingesetzt.</t>
  </si>
  <si>
    <t>Alle Voraussetzungen für das Siegel "Kommunale IT-Sicherheit" erfüllt:</t>
  </si>
  <si>
    <t>Mitarbeiter werden regelmäßig einer Phishing-Simulation unterzogen. Gefährdete Mitarbeiter werden zusätzlich geschult.</t>
  </si>
  <si>
    <t>Datenverschlüsselung</t>
  </si>
  <si>
    <t>Kein ISB oder Verantwortlicher für IT-Sicherheit ist ernannt.</t>
  </si>
  <si>
    <t>Mitarbeiter sollen dienstliche Geräte, können aber auch ihre Privatgeräte, für die Arbeit benutzen.</t>
  </si>
  <si>
    <t>Kein Personalwechselprozess ist vorhanden.</t>
  </si>
  <si>
    <t>Keine Informationssicherheitsleitlinie  vorhanden.</t>
  </si>
  <si>
    <t>Erstes Konzept zur Informationssicherheitsleitlinie ist ausgearbeitet.</t>
  </si>
  <si>
    <t>Das Informationssicherheitskonzept wird kontinuierlich verbessert, dokumentiert und auch regelmäßig überprüft (bspw. durch Audit oder Revision).</t>
  </si>
  <si>
    <t>Personalwechsel werden sporadisch durchgeführt und sind nicht in Prozessen definiert.</t>
  </si>
  <si>
    <t>Personalwechselprozesse erstrecken sich über alle beteiligten Bereiche und beachten die IT-Sicherheit.</t>
  </si>
  <si>
    <t>Nachvollziehbare Personalwechselprozesse werden von allen beteiligten Bereichen eingehalten und Personalwechsel dokumentiert.</t>
  </si>
  <si>
    <t>Entsorgung schützenswerter Betriebsmittel</t>
  </si>
  <si>
    <t>Erste Maßnahmen zur Vernichtung von schützenswerten Dokumenten sind umgesetzt, wie bspw. das Aufstellen von zentralen Vernichtungsboxen.</t>
  </si>
  <si>
    <t>Die Vernichtung von Dokumenten in Papierform ist geregelt und dokumentiert. Mitarbeiter sind sensibilisiert.</t>
  </si>
  <si>
    <t>Prozess zur Entsorgung von schützenswerten Betriebsmitteln ist eingeführt.</t>
  </si>
  <si>
    <t>Prozess zur ordnungsgemäßen Entsorgung von schützenswerten Betriebsmitteln ist in Kraft, dokumentiert und wird gelebt.</t>
  </si>
  <si>
    <t>Sensibilisierung der Mitarbeiter</t>
  </si>
  <si>
    <t>Mitarbeiter sind im Umgang mit Passwörtern, Bildschirmsperre und externen Datenträgern sensibilisiert (Verschlüsselte Ablage, Passwort-Manager, externe USB-Sticks).</t>
  </si>
  <si>
    <t>Schulungsmaßnahmen für Mitarbeiter werden vorbereitet.</t>
  </si>
  <si>
    <t>Mitarbeiter absolvieren regelmäßig die kostenlosen Awarenesskurse des LSI, oder auf einer vergleichbaren Plattform.</t>
  </si>
  <si>
    <t>Zentrale Verwaltung der IT-Systeme</t>
  </si>
  <si>
    <t>Regelmäßige Rücksicherungstests sind definiert und werden durchgeführt.</t>
  </si>
  <si>
    <t>Kontinuierliche Verbesserung des Datensicherungsprozesses wird betrieben.</t>
  </si>
  <si>
    <t>Verfahrensanleitung für Rücksicherung ist dokumentiert und die Logs werden automatisiert auf Fehler überprüft.</t>
  </si>
  <si>
    <t>Datensicherungskonzept ist in Zusammenarbeit mit Fachverfahrensverantwortlichen erstellt und wird umgesetzt. Sicherungsverfahren, Zyklus und Verantwortlichkeiten sind geregelt.</t>
  </si>
  <si>
    <t>Regelmäßige Datensicherungen vorzugsweise der wichtigsten Daten und Systeme werden erstellt. Dabei sind alle kritischen Geschäftsprozesse abgedeckt.</t>
  </si>
  <si>
    <t>Zugriff auf Datensicherungssysteme ist nur während der Sicherung und Rücksicherung möglich. Wenn möglich eigener Netzbereich.</t>
  </si>
  <si>
    <t xml:space="preserve">Datensicherungen werden verschlüsselt und physisch sicher eingeschlossen. Dies schließt eine georedundante Aufbewahrung der Datensicherungen z.B. mindestens in einem Datenschutz-Safe in verschiedenen Brandabschnitten mit ein. </t>
  </si>
  <si>
    <t>Ein Datenschutzbeauftragter ist konform des BayDSG und der DSGVO bestellt.</t>
  </si>
  <si>
    <t>Meldewege und Zuständigkeiten bei Datenpannen sind geklärt und dokumentiert.</t>
  </si>
  <si>
    <t>Verzeichnis der Verarbeitungstätigkeiten ist erstellt und wird auf Vollständigkeit und notwendige Veränderungen überprüft.</t>
  </si>
  <si>
    <t>Virenschutz-Programme laufen nicht auf allen Clients und Servern.</t>
  </si>
  <si>
    <t>Schutz vor schadhaften Dateien</t>
  </si>
  <si>
    <t>Regelungen sind etabliert und dokumentiert, so dass nur bestimmte eingehende Dateiformate (v.a. E-Mail) zulässig sind.</t>
  </si>
  <si>
    <t>Es existieren Application-Whitelists, deren Anwendungen auf den Clients erlaubt sind.</t>
  </si>
  <si>
    <t>Einfache Regeln für den Umgang mit dem E-Mailverkehr sind getroffen und dokumentiert, wie bspw. ein einheitliches E-Mailprogramm, Grußformel, etc.</t>
  </si>
  <si>
    <t>Mitarbeiter sind im Umgang mit mobilen Geräten und Datenträgern geschult und für entsprechende Gefahren sensibilisiert.</t>
  </si>
  <si>
    <t>E-Mail-Server Transportverschlüsselung basiert  auf dem TLS/SSL-Verfahren mindestens Version 1.2.</t>
  </si>
  <si>
    <t xml:space="preserve">E-Mails werden Ende-zu-Ende verschlüsselt. </t>
  </si>
  <si>
    <t>E-Mails werden über zusätzliche Hardware (bspw. Smartcard) verschlüsselt und signiert.</t>
  </si>
  <si>
    <t>Regelungen zur sicheren Datenübertragung werden erarbeitet.</t>
  </si>
  <si>
    <t>Voreingestellte Netzwerknamen und Passwörter der Access-Points sind geändert.</t>
  </si>
  <si>
    <t>Privates und öffentliches WLAN sind strikt voneinander getrennt. Sicherheitspatches werden schnellstmöglich installiert.</t>
  </si>
  <si>
    <t>Eigens betriebene WLAN-Infrastrukturen werden mindestens im Verschlüsselungsverfahren WPA2 und einem ausreichend komplex generierten Schlüssel verwendet.</t>
  </si>
  <si>
    <t>Auf den Webservern werden nur die notwendigen Dienste betrieben. Außerdem sind die Webserver nur über das Protokoll HTTPS erreichbar.</t>
  </si>
  <si>
    <t>Webserver sind durch entsprechende Maßnahmen vor DDoS-Angriffen geschützt. Außerdem werden regelmäßig Penetrationstests durchgeführt.</t>
  </si>
  <si>
    <t>Die Fernwartung wird technisch isoliert, um ein Ausbrechen aus dem System zu verhindern. Log-Dateien werden erstellt und regelmäßig überprüft.</t>
  </si>
  <si>
    <t>Technische Voraussetzungen für zentrales Patchmanagement sind geschaffen.</t>
  </si>
  <si>
    <t>Die mobilen Geräte werden keine IT-sicherheitsrelevanten Absicherungen unterzogen.</t>
  </si>
  <si>
    <t>Im gesamten Gebäute wird keine Identitätsprüfung bei internen oder externen Personen durchgeführt.</t>
  </si>
  <si>
    <t>Bevor Zutritt zu schutzbedürftigen Bereiche vergeben wird, wird die Identitiät und Autorisierung dieser Person geprüft und dokumentiert.</t>
  </si>
  <si>
    <t>Bei Personalwechsel von Mitarbeitern wird eine Kontrolle der Zutrittsberechtigungen durchgeführt.</t>
  </si>
  <si>
    <t>Zutrittskontrollen finden stichprobenartig auch bei langjährigen Mitarbeitern statt und werden dokumentiert. Nicht benötigte Zutrittsberechtigungen werden entzogen.</t>
  </si>
  <si>
    <t>Berechtigungskonzept zu IT-Systemen, Anwendungen, Daten</t>
  </si>
  <si>
    <t>Ein Prozess definiert das Verfahren zur Vergabe und Entzug von Berechtigungen. Alle Änderungen werden dokumentiert und von Verantwortlichen beauftragt. Berechtigte werden im Umgang mit Zugangsmitteln sensibilisert.</t>
  </si>
  <si>
    <t>Admins verwenden für die Tätigkeiten E-Mail und Surfen, für die Administration von Clients und für die Administration von Servern jeweils getrennte Konten mit nur den notwendigen Berechtigungen (Tier).</t>
  </si>
  <si>
    <t>Passwortrichtlinie ist definiert und allen Mitarbeitern bekanntgemacht. Standardpasswörter werden bei der ersten Anmeldung geändert.</t>
  </si>
  <si>
    <t>Der Serverraum ist ausreichend gegen externe Einflüsse geschützt (Feuer, Wasser, Gas, Blitzeinschlag etc.).</t>
  </si>
  <si>
    <t xml:space="preserve">Aktuelle Bedrohungslage durch Schwachstellen wird kontinuierlich geprüft, um eine Kompromittierung zu verhindern. Den Fachverfahrensverantwortlichen und dem ISB werden die Ausnahmen von Patches und deren Schutzmaßnahmen regelmäßig mitgeteilt. </t>
  </si>
  <si>
    <t>IT-Abteilung oder Dienstleister betreibt und verwaltet zentral die virtuelle Infrastruktur. Nur die autorisierten Admins haben Zugriff auf die Administration der Server, für die sie zuständig sind.</t>
  </si>
  <si>
    <t>Virtuelle Maschinen werden isoliert voneinander betrieben und nur die notwendigen Dienste werden ausgeführt.</t>
  </si>
  <si>
    <t>Keine Dokumentation vorhanden.</t>
  </si>
  <si>
    <t>Netzwerksegmentierung</t>
  </si>
  <si>
    <t>Keine Netzwerksegmentierung wird betrieben. Ein unzureichender oder kein Netzwerkplan liegt vor.</t>
  </si>
  <si>
    <t>Besonders schützenswerte Systeme sind in eigene Netzwerksegmente eingebunden und nur benötigte Netzwerkdosen sind gepatcht.</t>
  </si>
  <si>
    <t>Kein IT-Sicherheitskonzept für mobiles Arbeiten ist erstellt.</t>
  </si>
  <si>
    <t>Die Mitarbeiter wurden außerdem für besondere Sicherheitsmaßnahmen sensibilisiert.</t>
  </si>
  <si>
    <t>Öffentliches WLAN wird über den Dienst des BayernWLANs ausgestrahlt. Alternativ: Es wird kein WLAN in der Kommune ausgestrahlt.</t>
  </si>
  <si>
    <t>Der Webserver wird extern von einem Dienstleister oder alternativ kein Webserver betrieben. Für den externen Betrieb sind notwendige SLA´s geschlossen.</t>
  </si>
  <si>
    <t xml:space="preserve">Je Fachverfahren ist eine maximal tolerierbare Ausfallzeit definiert, sowie die Verfügbarkeit der IT-Systeme ermittelt und dokumentiert. </t>
  </si>
  <si>
    <t>Keine zusätzliche Vorsorgungen für IT-Notfälle sind erarbeitet.</t>
  </si>
  <si>
    <t>Eine Übersicht möglicher Szenarien bei einem IT-Notfall ist erstellt und Verantworliche sind definiert.</t>
  </si>
  <si>
    <t>Entwicklungsstufe 0</t>
  </si>
  <si>
    <t>Entwicklungsstufe 1</t>
  </si>
  <si>
    <t>Entwicklungsstufe 2</t>
  </si>
  <si>
    <t>Entwicklungsstufe 3</t>
  </si>
  <si>
    <t>Entwicklungsstufe 4</t>
  </si>
  <si>
    <t>Entwicklungsstufe 5</t>
  </si>
  <si>
    <t>Entwicklungsstufe wählen</t>
  </si>
  <si>
    <t>Entwicklungsstufe</t>
  </si>
  <si>
    <t>Entwicklungsstufe (Durchschnitt):</t>
  </si>
  <si>
    <t>Der ISB hat sich Wissen über die Thematik IT-Sicherheitsvorfälle angeeignet. Erste Vorgehensweisen bei IT-Sicherheitsvorfälle sind geregelt und dokumentiert. (Kommunikation, Organisation, Definition des IT-Sicherheitsvorfalls).</t>
  </si>
  <si>
    <t>Das Bayern-CERT im LSI wird über relevante Sicherheitsvorfälle informiert, soweit nicht andere Vorschriften mit Dritten entgegenstehen.</t>
  </si>
  <si>
    <t>Virenschutz benachrichtigt Administratoren bei Befall und verhindert die Ausbreitung und Ausführung. Es erfolgt eine Untersuchung und Bereinigung des Systems nach Virenbefall.</t>
  </si>
  <si>
    <t>Angemessenes Virenschutz-Programm wird auf allen Clients und Servern ausgeführt. Die Verwaltung des Virenschutz-Programmes erfolgt zentral.</t>
  </si>
  <si>
    <t>Der Virenscan erfolgt mindestens einmal im Monat sowohl im Client- als auch im Serverbereich.</t>
  </si>
  <si>
    <t>Nur zentral beschaffte IT-Hardware wird verwendet. Mitarbeiter-Accounts haben keine Admin-Rechte.</t>
  </si>
  <si>
    <t>Externe Datenträger und deren Dateien werden vor der Ausführung auf Schadcode geprüft.</t>
  </si>
  <si>
    <t>Abgesicherter sensibler Datenaustausch</t>
  </si>
  <si>
    <t>Der gesamte Internet-Verkehr wird mit Hilfe einer SSL/TLS-Inspection analysiert und auf Schadcode überprüft.</t>
  </si>
  <si>
    <t>Die Kommune nutzt den MISP-Dienst des LSI (Modell A, B oder C) um IoC´s zu beziehen. Diese werden bei den zentralen IT-Sicherheitskomponenten z.B. Firewall oder Proxy eingespielt.</t>
  </si>
  <si>
    <t>Fremde mobile Geräte und Datenträger können nicht per USB zur Datenübertragung an Clients angeschlossen werden.</t>
  </si>
  <si>
    <t>Es gibt eine Strategie den Datenaustausch über mobile Datenträger in Zukunft zu unterbinden. Stattdessen werden DSGVO-konforme Daten-Austauschplattformen verwendet.</t>
  </si>
  <si>
    <t>Sicherheits- und Datenschutzkonzept dokumentiert die Nutzung von IT-Outsourcing-Verfahren und Cloud-Diensten.</t>
  </si>
  <si>
    <t>Auswahl der Cloud-Dienste wird zentral verwaltet und freigegeben. Alle Cloud-Dienste im Einsatz werden dokumentiert.</t>
  </si>
  <si>
    <t>Es wird genau geprüft, welche Daten in welchem Cloud-Dienst verwendet werden. Eine Exit-Strategie ist erarbeitet.</t>
  </si>
  <si>
    <t>Verfahren bei IT-Sicherheitsprobleme sind durch den Dienstleister und die Kommune geregelt.</t>
  </si>
  <si>
    <t>Die IT-Abteilung bezieht die Warn- und Informationsdienste aus mehreren verlässlichen Quellen. Außerdem wird der WID-Dienst des LSI aktiv genutzt.</t>
  </si>
  <si>
    <t>IoT / Haus-IT</t>
  </si>
  <si>
    <t>Keine Regelungen bezüglich IoT-Geräte sind getroffen</t>
  </si>
  <si>
    <t>Es existiert ein Konzept zur Beschaffung, Inbetriebnahme, Betrieb und Außerbetriebnahmen von IoT-Geräten</t>
  </si>
  <si>
    <t>Erste Regelungen zum Thema IoT sind getroffen und Verantwortliche benannt.</t>
  </si>
  <si>
    <t xml:space="preserve">Das Vorgehen bei IT-Sicherheitsvorfälle bezüglich von IoT-Geräten ist definiert und teil des IT-Notfallmanagements. </t>
  </si>
  <si>
    <t>Schutzbedürftige Bereiche werden bestimmt, dokumentiert und entsprechend geschützt. Es gibt ein Konzept für die Zutrittskontrolle.</t>
  </si>
  <si>
    <t>In Büro- und Besprechungsräumen mit Parteiverkehr wurden hinreichend organisatorische und technische Schutzmaßnehmen getroffen.</t>
  </si>
  <si>
    <t>Automatische Bildschirmsperre ist zentral per Gruppenrichtlinie aktiviert. Nach mehrfachen fehlgeschlagene Authentifizierungsversuchen wird die Eingabe verzögert und ggf. das Konto gesperrt.</t>
  </si>
  <si>
    <t>Extern zugreifbare Server sind in eigenen Netzbereich gegliedert (DMZ) und betreiben ausschließlich Dienste, welche von extern zugreifbar sind. Außerdem sind nur zwingend notwendige Ports freigegeben. Server mit Dienst und Ports werden dokumentiert.</t>
  </si>
  <si>
    <t>Das Netz wird physikalisch oder logisch (z.B. VLAN) angemessen in Netzwerksegmente unterteilt und deren Übergänge abgesichert.</t>
  </si>
  <si>
    <t>IT-Notfallmanagement</t>
  </si>
  <si>
    <t>IT-Risikomanagement</t>
  </si>
  <si>
    <t>Es wird kein IT-Risikomanagement durchgeführt.</t>
  </si>
  <si>
    <t>Knowhow über IT-Risikomanagement ist vorhanden und alle Ressourcen sind erfasst.</t>
  </si>
  <si>
    <t>Maßnahmen zur IT-Risikominimierung sind definiert und werden auch durchgeführt.</t>
  </si>
  <si>
    <t>Ein IT-Risikomanagement ist vollständig integriert und wird auch kontinuierlich verbessert. Die Leitung erhält regelmäßig Berichte und dokumentiert die Verantwortung der Übernahme von Restrisiken.</t>
  </si>
  <si>
    <t>SLA´s wurden bei Verträgen mit den für den IT-Notfall notwendigen IT-Dienstleister vereinbart und Mitarbeiter sind hinsichtlich des Verhaltens und den Meldewege bei einem IT-Notfall sensibilisiert.</t>
  </si>
  <si>
    <t xml:space="preserve">Ersatzsysteme für Web-, Mail- oder weitere notwendige Kommunikationsdienste sind eingerichtet, um auch im Notfall noch mit Bürgern und Behörden kommunizieren zu können. </t>
  </si>
  <si>
    <t>Kein verschlüsselter E-Mail-Versand zu anderen Behörden ist eingerichtet.</t>
  </si>
  <si>
    <t>E-Mail Verschlüsselung</t>
  </si>
  <si>
    <t>Organisatorische Regelung zum Umgang mit digitalen Signaturen und Verschlüsselung ist gegeben. Beispielsweise ob und wie digitale Signaturen und Verschlüsselung bei E-Mails umgesetzt ist.</t>
  </si>
  <si>
    <t>Prozesse zur Installation, Betrieb und Deinstallation sind in einem Konzept definiert und werden kontinuierlich verbessert. Am Host ist immer genügend Puffer am Prozessor (CPU) und Arbeitsspeicher gegeben.</t>
  </si>
  <si>
    <t>Die Funktion der Rücksicherungstests wird regelmäßig getrennt von der Produktivumgebung durchgeführt und dokumentiert.</t>
  </si>
  <si>
    <t xml:space="preserve">Auftragsverarbeitung mit externen Dienstleistern ist vertragsmäßig und DSGVO konform vereinbart. </t>
  </si>
  <si>
    <t>Zugelassene Dateiformate in E-Mail-Anhängen, sowie die maximale Dateigröße ist definiert. Weitere empfohlene Sicherheitsmaßnahmen: Text-Format, Einblenden von Dateiendungen und Absenderadresse, Deaktivierung von HTML- und Vorschaufunktion von Anhänge, etc.</t>
  </si>
  <si>
    <t>Ausgehende E-Mails können von Mitarbeitern mithilfe einer PKI digital signiert werden.</t>
  </si>
  <si>
    <t>Mobile Geräte sind mit Passwörtern oder Sperrcodes (empfohlene Mindestlänge 6 Zeichen) versehen und werden verschlüsselt. Automatische Bildschirmsperre ist aktiviert.</t>
  </si>
  <si>
    <t xml:space="preserve">Strategie zur Beschaffung und Verwaltung von mobilen Geräten ist festgelegt und wird eingehalten. </t>
  </si>
  <si>
    <t>Der Zugriff von IoT-Geräten und Haus-IT auf das interne und externe Netz ist nach dem Minimalprinzip konfiguriert.</t>
  </si>
  <si>
    <t xml:space="preserve">Bei der Dokumentation der Dienstleister wird das Schutzniveau regelmäßig überprüft und Vertraulichkeitsvereinbarungen sind geschlossen. </t>
  </si>
  <si>
    <t>IT-Resilienz 4.0</t>
  </si>
  <si>
    <t>Für den ISB ist ein Vertreter ernannt bzw. eine Vertretungsregelung vereinbart.</t>
  </si>
  <si>
    <t>Allgemeine Server</t>
  </si>
  <si>
    <t>Vorgehen bei IT-Sicherheitsvorfällen wird regelmäßig mithilfe von Tabletop-Übungen erprobt, verbessert und dokumentiert.</t>
  </si>
  <si>
    <t xml:space="preserve">
Das Vorgehen bei IT-Sicherheitsvorfällen ist geregelt und dokumentiert. 
Außerdem sind die Kommunikationswege an die Öffentlichkeit definiert (Pressemeldung).</t>
  </si>
  <si>
    <t>Alle Beschäftige kennen die Meldewege und Verhaltsweisen bei IT-Sicherheitsvorfälle</t>
  </si>
  <si>
    <t>Dem ISB werden für seine Aufgaben und Fortbildungen die notwendigen Ressourcen bereitgestellt und im Haushalt eingeplant.</t>
  </si>
  <si>
    <t>Ein oder mehrere interne oder externe ISB (bei ext. ISB mit internen Koordinator) sind im Stellenplan ernannt und leiten aktiven den IT-Sicherheitsprozess.</t>
  </si>
  <si>
    <t>Konkrete Regelungen und Verantwortlichkeiten für den ISB sind festgelegt, dokumentiert, regelmäßig überprüft und allen Beteiligten bekannt gemacht.</t>
  </si>
  <si>
    <t>Personalwechselprozesse zur Neueinstellung, Ausstellung und interne Wechsel (Onboarding-, Offboarding- und Change-Prozess) sind erstellt und dokumentiert.</t>
  </si>
  <si>
    <t>Bei privilegierten Benutzern werden die Änderungen dokumentiert und bei Möglichkeit im 4-Augenprinzip durchgeführt.</t>
  </si>
  <si>
    <t>Es sind keine Regelungen für KI-Anwendungen getroffen.</t>
  </si>
  <si>
    <t>Künstliche Intelligenz (KI)</t>
  </si>
  <si>
    <t>Es gibt erste Überlegungen über die Einsatzbereich von KI-Anwendungen in der Behörde.</t>
  </si>
  <si>
    <t>Eine Klassifizierung der Daten, welche von der KI verarbeitet werden ist erarbeitet.</t>
  </si>
  <si>
    <t>Allen Mitarbeitern ist die Richtlinie bekannt und sie sind mit dem Umgang von KI-Anwendungen geschult.</t>
  </si>
  <si>
    <t>Eine Richtlinie zum Einsatz von KI-Anwendungen ist vollständig erstellt, freigegeben und allen Mitarbeitern bekannt.</t>
  </si>
  <si>
    <t>Die Mitarbeiter werden hinsichtlich wachsender Bedrohungen durch Deepfakes regelmäßig sensibilisiert.</t>
  </si>
  <si>
    <t>Keine Schutzmaßnahmen für Multifunktionsgeräte und Drucker.</t>
  </si>
  <si>
    <t>Nur die notwendige Netzwerkkommunikation (Protokolle) ist erlaubt.</t>
  </si>
  <si>
    <t>Der Druck startet bei MFG erst nach Benutzer-Authentifizierung am Gerät.</t>
  </si>
  <si>
    <t>Multifunktionsgeräte (MFG) / Drucker</t>
  </si>
  <si>
    <t>Multifunktionsgeräte und Drucker werden zentral beschafft und administriert. Der Adminzugang ist geschützt.</t>
  </si>
  <si>
    <t>Bei der Entsorgung werden die Daten sicher gelöscht und entfernt.</t>
  </si>
  <si>
    <t xml:space="preserve">Veröffentlichte Updates und Patches in allen extern erreichbaren Systemen werden schnellstmöglich eingespielt. 
Die öffentlichen statischen IP-Adressen sind an das LSI gemeldet. </t>
  </si>
  <si>
    <t>Die Server werden in einem Monitoringtool überwacht und Zugriffe in Log-Dateien geprüft. Passwörter zur Administration sind aufgrund der Erreichbarkeit von außen länger und komplexer.</t>
  </si>
  <si>
    <t xml:space="preserve">Die Administration wird durch zusätzliche Sicherheitsmaßnahmen wie VPN und Multifaktor-Authentifizierung abgesichert </t>
  </si>
  <si>
    <t>Die Auslastung der virtuellen Infrastruktur wird automatisiert überwacht (Monitoring) und ggf. erweitert. Das System ist ausreichend dimensioniert.</t>
  </si>
  <si>
    <t>Mitarbeiter sind für die Gefahren beim E-Mail-Verkehr sensibilisiert.</t>
  </si>
  <si>
    <t>Es werden alle mobilen Geräte und Datenträger nach aktuellem Stand der Technik verschlüsselt.</t>
  </si>
  <si>
    <t>Es gibt eine Richtlinie zum Nutzungsverbot privater Geräte und Datenträger, sowie eine Richtlinie zur Nutzung dienstlicher mobiler Datenträger. Diese ist dokumentiert.</t>
  </si>
  <si>
    <t>Austauschplattformen für verschlüsselte Übertragung sensibler Daten zwischen Behörden sind eingerichtet (z.B. BayernBox). Diese verfügt über eine Konten- und Rechteverwaltung.</t>
  </si>
  <si>
    <t>MAC-Filter ist beim privatem WLAN eingerichtet und alle nicht verwendeten Funktionen des Access-Points sind deaktiviert.</t>
  </si>
  <si>
    <t>Bei der Behörde und allen Außenstellen wird die Firewall von einem fachkundigem Personal in der Behörde selbst oder im zuständigen LRA betrieben und aktualisiert. Regelmäßige Weiterbildungen werden durchgeführt.</t>
  </si>
  <si>
    <t>Bei einer Administration durch einen IT-Dienstleister ist dieser zum Minimalprinzip und zum Einspielen von Sicherheitspatches verpflichtet.</t>
  </si>
  <si>
    <t>Der Remote-Zugang findet ausschließlich über ein verschlüsseltes und sicheres Verfahren statt (VPN).</t>
  </si>
  <si>
    <t>Die Einwahl findet verpflichtend für Administrator durch eine Mehrfaktor-Authentifizierung statt.</t>
  </si>
  <si>
    <t>Jede Ressource ist auf Kritikalität geprüft (Risikoidentifikation) und die kritisch eingestuften Ressourcen sind definiert.</t>
  </si>
  <si>
    <t>In einem Prozess wird das IT-Notfallmanagement kontinuierlich aktualisiert, verbessert und auch der IT-Notfall erprobt (LSI Table-Top-Übung).</t>
  </si>
  <si>
    <t>Bootvorgänge von mobilen Datenträgern sind nicht erlaubt. Änderungen an BIOS/UEFI sind durch ein Passwort geschützt.</t>
  </si>
  <si>
    <t>IoT-Geräte befinden sich in einem eigenen Netzsegment (VLAN). Die automatische Portöffnung (UPnP) ist deaktiviert.</t>
  </si>
  <si>
    <t xml:space="preserve">Die Zugriffsrechte werden nach dem Minimalprinzip über Benutzergruppen auf personalisierte Konten vergeben. </t>
  </si>
  <si>
    <t>Für administrative Arbeiten werden ausschließlich Admin-Kontos verwendet. Für jeden Dienst werden separate Admin-Kontos verwendet. Admin-Konten werden regelmäßig auf Notwendigkeit und deren Berechtigungen geprüft.</t>
  </si>
  <si>
    <t>Den Mitarbeitern wird ein Passwortmanager zur Verfügung gestellt.</t>
  </si>
  <si>
    <t>Die Maßnahmen sind im Technikraumkonzept dokumentiert und werden regelmäßig überprüft.</t>
  </si>
  <si>
    <t>Es gibt keine Regelungen für Server. Auf diesen sind auch Browser und Mail-Client installiert.</t>
  </si>
  <si>
    <t>Server werden zentral administriert. Nur die notwendigen Anwendungen werden auf dem Server betrieben.</t>
  </si>
  <si>
    <t>Für den DNS-Server werden zusätliche Härtungsmaßnahmen umgesetzt.</t>
  </si>
  <si>
    <t>Server laufen auf einem dedizierten (physisch oder virtuell) System.</t>
  </si>
  <si>
    <t>Die Serverinfrastruktur wird in einem Admin-Tier-Konzept betrieben. Die Übertragung von Diagnose- und Nutzungsdaten ist auf das Minimum gesetzt.</t>
  </si>
  <si>
    <t>Die Server der Basisdienste sind redundant aufgebaut.</t>
  </si>
  <si>
    <t>Zentrale E-Mail-Sicherheitsinstanz ist aufgebaut, prüft und markiert E-Mails auf Spams und Viren.
Der Dienst OWA (Outlook Web Access) ist deaktiviert oder nur über VPN erreichbar.</t>
  </si>
  <si>
    <t>Die Fernwartung ist wo möglich mit Multi-Faktor-Authentisierung abgesichert und die Übertragung verschlüsselt.</t>
  </si>
  <si>
    <t>Das Datensicherungssystem ist technisch aufgebaut. Ein Datensicherungskonzept ist erstellt und die Verantwortlichkeiten verteilt.</t>
  </si>
  <si>
    <t>Die MFG und Drucker befinden sind in geschlossenen Räumen oder es werden zusätzliche Schutzmaßnahmen getroffen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</si>
</sst>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1"/>
      <name val="Calibri"/>
      <family val="2"/>
      <scheme val="minor"/>
    </font>
    <font>
      <b/>
      <sz val="24"/>
      <color theme="4"/>
      <name val="Calibri"/>
      <family val="2"/>
      <scheme val="minor"/>
    </font>
    <font>
      <b/>
      <sz val="12"/>
      <color theme="0"/>
      <name val="Calibri"/>
      <family val="2"/>
      <scheme val="minor"/>
    </font>
    <font>
      <sz val="11"/>
      <name val="Calibri"/>
      <family val="2"/>
      <scheme val="minor"/>
    </font>
    <font>
      <sz val="11"/>
      <color theme="0"/>
      <name val="Calibri"/>
      <family val="2"/>
      <scheme val="minor"/>
    </font>
    <font>
      <b/>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4782D9"/>
        <bgColor indexed="64"/>
      </patternFill>
    </fill>
    <fill>
      <patternFill patternType="solid">
        <fgColor rgb="FFC1EA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9" fontId="2" fillId="0" borderId="0" applyFont="0" applyFill="0" applyBorder="0" applyAlignment="0" applyProtection="0"/>
  </cellStyleXfs>
  <cellXfs count="60">
    <xf numFmtId="0" fontId="0" fillId="0" borderId="0" xfId="0"/>
    <xf numFmtId="0" fontId="0" fillId="0" borderId="0" xfId="0" applyAlignment="1">
      <alignment wrapText="1"/>
    </xf>
    <xf numFmtId="0" fontId="1" fillId="0" borderId="3" xfId="0" applyFont="1" applyBorder="1"/>
    <xf numFmtId="0" fontId="1" fillId="0" borderId="5" xfId="0" applyFont="1" applyBorder="1"/>
    <xf numFmtId="0" fontId="0" fillId="0" borderId="0" xfId="0" applyAlignment="1" applyProtection="1">
      <alignment wrapText="1"/>
    </xf>
    <xf numFmtId="0" fontId="1" fillId="0" borderId="0" xfId="0" applyFont="1" applyProtection="1"/>
    <xf numFmtId="0" fontId="0" fillId="0" borderId="0" xfId="0" applyProtection="1"/>
    <xf numFmtId="0" fontId="0" fillId="0" borderId="0" xfId="0" applyAlignment="1" applyProtection="1">
      <alignment horizontal="center" vertical="center"/>
    </xf>
    <xf numFmtId="49" fontId="0" fillId="0" borderId="0" xfId="0" applyNumberFormat="1" applyAlignment="1" applyProtection="1">
      <alignment horizontal="center" vertical="center"/>
    </xf>
    <xf numFmtId="0" fontId="1" fillId="0" borderId="0" xfId="0" applyFont="1" applyBorder="1" applyAlignment="1">
      <alignment horizontal="right"/>
    </xf>
    <xf numFmtId="2" fontId="1" fillId="0" borderId="4" xfId="0" applyNumberFormat="1" applyFont="1" applyBorder="1" applyAlignment="1">
      <alignment horizontal="center"/>
    </xf>
    <xf numFmtId="0" fontId="0" fillId="2" borderId="1" xfId="0" applyFill="1" applyBorder="1" applyAlignment="1" applyProtection="1">
      <alignment horizontal="center" vertical="center" wrapText="1"/>
      <protection locked="0"/>
    </xf>
    <xf numFmtId="0" fontId="0" fillId="0" borderId="0" xfId="0" applyBorder="1" applyProtection="1"/>
    <xf numFmtId="0" fontId="0" fillId="0" borderId="0" xfId="0" applyBorder="1"/>
    <xf numFmtId="0" fontId="4" fillId="3" borderId="3" xfId="0" applyFont="1" applyFill="1" applyBorder="1" applyProtection="1"/>
    <xf numFmtId="0" fontId="4" fillId="3" borderId="8" xfId="0" applyFont="1" applyFill="1" applyBorder="1" applyAlignment="1" applyProtection="1">
      <alignment horizontal="left"/>
    </xf>
    <xf numFmtId="49" fontId="4" fillId="3" borderId="4" xfId="0" applyNumberFormat="1" applyFont="1" applyFill="1" applyBorder="1" applyAlignment="1" applyProtection="1">
      <alignment horizontal="left"/>
    </xf>
    <xf numFmtId="0" fontId="4" fillId="3" borderId="9" xfId="0" applyFont="1" applyFill="1" applyBorder="1" applyAlignment="1" applyProtection="1">
      <alignment wrapText="1"/>
    </xf>
    <xf numFmtId="0" fontId="1" fillId="0" borderId="9" xfId="0" applyFont="1" applyBorder="1"/>
    <xf numFmtId="9" fontId="1" fillId="0" borderId="10" xfId="1" applyFont="1" applyBorder="1" applyAlignment="1">
      <alignment horizontal="center"/>
    </xf>
    <xf numFmtId="0" fontId="1" fillId="0" borderId="6" xfId="0" applyFont="1" applyBorder="1" applyAlignment="1">
      <alignment horizontal="center"/>
    </xf>
    <xf numFmtId="0" fontId="4" fillId="3" borderId="11" xfId="0" applyFont="1" applyFill="1" applyBorder="1" applyAlignment="1" applyProtection="1">
      <alignment wrapText="1"/>
    </xf>
    <xf numFmtId="16" fontId="0" fillId="2" borderId="7" xfId="0" applyNumberFormat="1" applyFill="1" applyBorder="1" applyAlignment="1" applyProtection="1">
      <alignment horizontal="center" vertical="center" wrapText="1"/>
      <protection locked="0"/>
    </xf>
    <xf numFmtId="0" fontId="0" fillId="0" borderId="12" xfId="0"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1" xfId="0" applyBorder="1" applyAlignment="1" applyProtection="1">
      <alignment vertical="center" wrapText="1"/>
    </xf>
    <xf numFmtId="0" fontId="0" fillId="0" borderId="7" xfId="0" applyBorder="1" applyAlignment="1" applyProtection="1">
      <alignment vertical="center" wrapText="1"/>
    </xf>
    <xf numFmtId="0" fontId="0" fillId="4" borderId="7" xfId="0" applyFill="1" applyBorder="1" applyAlignment="1" applyProtection="1">
      <alignment vertical="center" wrapText="1"/>
    </xf>
    <xf numFmtId="0" fontId="0" fillId="0" borderId="13" xfId="0" applyBorder="1" applyAlignment="1" applyProtection="1">
      <alignment vertical="center" wrapText="1"/>
    </xf>
    <xf numFmtId="0" fontId="0" fillId="4" borderId="7" xfId="0" applyFont="1" applyFill="1" applyBorder="1" applyAlignment="1" applyProtection="1">
      <alignment vertical="center" wrapText="1"/>
    </xf>
    <xf numFmtId="0" fontId="0" fillId="4" borderId="1" xfId="0" applyFill="1" applyBorder="1" applyAlignment="1" applyProtection="1">
      <alignment vertical="center" wrapText="1"/>
    </xf>
    <xf numFmtId="0" fontId="0" fillId="0" borderId="7" xfId="0" applyFill="1" applyBorder="1" applyAlignment="1" applyProtection="1">
      <alignment vertical="center" wrapText="1"/>
    </xf>
    <xf numFmtId="0" fontId="4" fillId="3" borderId="14" xfId="0" applyFont="1" applyFill="1" applyBorder="1" applyAlignment="1" applyProtection="1">
      <alignment wrapText="1"/>
    </xf>
    <xf numFmtId="0" fontId="0" fillId="0" borderId="1" xfId="0" applyFill="1" applyBorder="1" applyAlignment="1" applyProtection="1">
      <alignment vertical="center" wrapText="1"/>
    </xf>
    <xf numFmtId="0" fontId="0" fillId="0" borderId="10" xfId="0" applyBorder="1" applyAlignment="1" applyProtection="1">
      <alignment horizontal="center" vertical="center" wrapText="1"/>
    </xf>
    <xf numFmtId="16" fontId="0" fillId="2" borderId="1" xfId="0" applyNumberFormat="1" applyFill="1" applyBorder="1" applyAlignment="1" applyProtection="1">
      <alignment horizontal="center" vertical="center" wrapText="1"/>
      <protection locked="0"/>
    </xf>
    <xf numFmtId="0" fontId="4" fillId="3" borderId="15" xfId="0" applyFont="1" applyFill="1" applyBorder="1" applyAlignment="1" applyProtection="1">
      <alignment wrapText="1"/>
    </xf>
    <xf numFmtId="0" fontId="0" fillId="2" borderId="7" xfId="0" applyFill="1" applyBorder="1" applyAlignment="1" applyProtection="1">
      <alignment horizontal="center" vertical="center" wrapText="1"/>
      <protection locked="0"/>
    </xf>
    <xf numFmtId="0" fontId="5" fillId="0" borderId="1" xfId="0" applyFont="1" applyBorder="1" applyAlignment="1">
      <alignment vertical="center" wrapText="1"/>
    </xf>
    <xf numFmtId="0" fontId="5" fillId="4" borderId="1" xfId="0" applyFont="1" applyFill="1" applyBorder="1" applyAlignment="1">
      <alignment vertical="center" wrapText="1"/>
    </xf>
    <xf numFmtId="0" fontId="6" fillId="0" borderId="0" xfId="0" applyFont="1" applyBorder="1" applyProtection="1"/>
    <xf numFmtId="0" fontId="6" fillId="0" borderId="0" xfId="0" applyFont="1" applyAlignment="1" applyProtection="1">
      <alignment wrapText="1"/>
    </xf>
    <xf numFmtId="0" fontId="6" fillId="0" borderId="0" xfId="0" applyFont="1" applyAlignment="1">
      <alignment wrapText="1"/>
    </xf>
    <xf numFmtId="0" fontId="6" fillId="0" borderId="0" xfId="0" applyFont="1" applyProtection="1"/>
    <xf numFmtId="2" fontId="6" fillId="0" borderId="0" xfId="0" applyNumberFormat="1" applyFont="1" applyProtection="1"/>
    <xf numFmtId="0" fontId="5" fillId="0" borderId="0" xfId="0" applyFont="1" applyBorder="1" applyProtection="1"/>
    <xf numFmtId="0" fontId="5" fillId="0" borderId="0" xfId="0" applyFont="1" applyAlignment="1" applyProtection="1">
      <alignment wrapText="1"/>
    </xf>
    <xf numFmtId="0" fontId="5" fillId="0" borderId="0" xfId="0" applyFont="1" applyProtection="1"/>
    <xf numFmtId="0" fontId="7" fillId="0" borderId="0" xfId="0" applyFont="1" applyFill="1" applyBorder="1" applyAlignment="1" applyProtection="1">
      <alignment wrapText="1"/>
    </xf>
    <xf numFmtId="0" fontId="5" fillId="0" borderId="0" xfId="0" applyFont="1" applyFill="1" applyBorder="1" applyAlignment="1" applyProtection="1">
      <alignment wrapText="1"/>
    </xf>
    <xf numFmtId="0" fontId="5" fillId="0" borderId="0" xfId="0" applyFont="1" applyAlignment="1" applyProtection="1">
      <alignment horizontal="center" vertical="center"/>
    </xf>
    <xf numFmtId="49" fontId="5" fillId="0" borderId="0" xfId="0" applyNumberFormat="1" applyFont="1" applyAlignment="1" applyProtection="1">
      <alignment horizontal="center" vertical="center"/>
    </xf>
    <xf numFmtId="0" fontId="7" fillId="0" borderId="0" xfId="0" applyFont="1" applyProtection="1"/>
    <xf numFmtId="1" fontId="5" fillId="0" borderId="0" xfId="0" applyNumberFormat="1" applyFont="1" applyProtection="1"/>
    <xf numFmtId="0" fontId="5" fillId="0" borderId="0" xfId="0" applyFont="1" applyBorder="1" applyAlignment="1" applyProtection="1">
      <alignment wrapText="1"/>
    </xf>
    <xf numFmtId="49" fontId="5" fillId="0" borderId="0" xfId="0" applyNumberFormat="1" applyFont="1" applyProtection="1"/>
    <xf numFmtId="16" fontId="5" fillId="0" borderId="0" xfId="0" applyNumberFormat="1" applyFont="1" applyAlignment="1" applyProtection="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left" vertical="center"/>
    </xf>
  </cellXfs>
  <cellStyles count="2">
    <cellStyle name="Prozent" xfId="1" builtinId="5"/>
    <cellStyle name="Standard" xfId="0" builtinId="0"/>
  </cellStyles>
  <dxfs count="7">
    <dxf>
      <fill>
        <patternFill>
          <bgColor rgb="FF97E4FF"/>
        </patternFill>
      </fill>
    </dxf>
    <dxf>
      <fill>
        <patternFill>
          <bgColor rgb="FF92D050"/>
        </patternFill>
      </fill>
    </dxf>
    <dxf>
      <fill>
        <patternFill>
          <bgColor theme="0" tint="-4.9989318521683403E-2"/>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C1EAFF"/>
      <color rgb="FF97E4FF"/>
      <color rgb="FF81DEFF"/>
      <color rgb="FF92D050"/>
      <color rgb="FF000000"/>
      <color rgb="FF599AD5"/>
      <color rgb="FF66CCFF"/>
      <color rgb="FF36AEEA"/>
      <color rgb="FFB7D406"/>
      <color rgb="FF898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filled"/>
        <c:varyColors val="0"/>
        <c:ser>
          <c:idx val="0"/>
          <c:order val="0"/>
          <c:tx>
            <c:v>Ihre Auswahl</c:v>
          </c:tx>
          <c:spPr>
            <a:solidFill>
              <a:srgbClr val="92D050">
                <a:alpha val="74118"/>
              </a:srgbClr>
            </a:solidFill>
            <a:ln w="25400">
              <a:solidFill>
                <a:srgbClr val="92D050"/>
              </a:solidFill>
            </a:ln>
          </c:spPr>
          <c:cat>
            <c:strRef>
              <c:f>Selbstcheck!$A$2:$A$44</c:f>
              <c:strCache>
                <c:ptCount val="43"/>
                <c:pt idx="0">
                  <c:v>Verantwortlichkeiten</c:v>
                </c:pt>
                <c:pt idx="1">
                  <c:v>Informationssicherheitsleitlinie </c:v>
                </c:pt>
                <c:pt idx="2">
                  <c:v>Personalwechsel</c:v>
                </c:pt>
                <c:pt idx="3">
                  <c:v>Entsorgung schützenswerter Betriebsmittel</c:v>
                </c:pt>
                <c:pt idx="4">
                  <c:v>IT-Sicherheitsvorfälle</c:v>
                </c:pt>
                <c:pt idx="5">
                  <c:v>Sensibilisierung der Mitarbeiter</c:v>
                </c:pt>
                <c:pt idx="6">
                  <c:v>Künstliche Intelligenz (KI)</c:v>
                </c:pt>
                <c:pt idx="7">
                  <c:v>Zentrale Verwaltung der IT-Systeme</c:v>
                </c:pt>
                <c:pt idx="8">
                  <c:v>Datensicherungskonzept</c:v>
                </c:pt>
                <c:pt idx="9">
                  <c:v>Datensicherung</c:v>
                </c:pt>
                <c:pt idx="10">
                  <c:v>Datenschutz</c:v>
                </c:pt>
                <c:pt idx="11">
                  <c:v>Virenschutz</c:v>
                </c:pt>
                <c:pt idx="12">
                  <c:v>Schutz vor schadhaften Dateien</c:v>
                </c:pt>
                <c:pt idx="13">
                  <c:v>Sicherheitskonzept für Mailverkehr</c:v>
                </c:pt>
                <c:pt idx="14">
                  <c:v>Datenverschlüsselung</c:v>
                </c:pt>
                <c:pt idx="15">
                  <c:v>E-Mail Verschlüsselung</c:v>
                </c:pt>
                <c:pt idx="16">
                  <c:v>Abgesicherter sensibler Datenaustausch</c:v>
                </c:pt>
                <c:pt idx="17">
                  <c:v>WLAN</c:v>
                </c:pt>
                <c:pt idx="18">
                  <c:v>Webserver</c:v>
                </c:pt>
                <c:pt idx="19">
                  <c:v>Cloud-Dienste / Outsourcing</c:v>
                </c:pt>
                <c:pt idx="20">
                  <c:v>Fernwartung externer Dienstleister</c:v>
                </c:pt>
                <c:pt idx="21">
                  <c:v>Sicherheitsupdates</c:v>
                </c:pt>
                <c:pt idx="22">
                  <c:v>Systemabsicherung - Mobile Geräte</c:v>
                </c:pt>
                <c:pt idx="23">
                  <c:v>IoT / Haus-IT</c:v>
                </c:pt>
                <c:pt idx="24">
                  <c:v>Sicherheitsmaßnahmen am Client</c:v>
                </c:pt>
                <c:pt idx="25">
                  <c:v>Multifunktionsgeräte (MFG) / Drucker</c:v>
                </c:pt>
                <c:pt idx="26">
                  <c:v>Zutrittskontrolle in Gebäude</c:v>
                </c:pt>
                <c:pt idx="27">
                  <c:v>Zugangs- und Zugriffsberechtigungen</c:v>
                </c:pt>
                <c:pt idx="28">
                  <c:v>Berechtigungskonzept zu IT-Systemen, Anwendungen, Daten</c:v>
                </c:pt>
                <c:pt idx="29">
                  <c:v>Administrative Zugänge</c:v>
                </c:pt>
                <c:pt idx="30">
                  <c:v>Passwortrichtlinie</c:v>
                </c:pt>
                <c:pt idx="31">
                  <c:v>Serverraum</c:v>
                </c:pt>
                <c:pt idx="32">
                  <c:v>Allgemeine Server</c:v>
                </c:pt>
                <c:pt idx="33">
                  <c:v>Absicherung exponierter Server (Internetanbindung)</c:v>
                </c:pt>
                <c:pt idx="34">
                  <c:v>Virtualisierung</c:v>
                </c:pt>
                <c:pt idx="35">
                  <c:v>Dokumentation zu Netzwerk und IT-Infrastruktur</c:v>
                </c:pt>
                <c:pt idx="36">
                  <c:v>Netzwerksegmentierung</c:v>
                </c:pt>
                <c:pt idx="37">
                  <c:v>Firewall bei Internet-Breakout</c:v>
                </c:pt>
                <c:pt idx="38">
                  <c:v>Mobiles Arbeiten</c:v>
                </c:pt>
                <c:pt idx="39">
                  <c:v>Fachverfahren</c:v>
                </c:pt>
                <c:pt idx="40">
                  <c:v>IT-Risikomanagement</c:v>
                </c:pt>
                <c:pt idx="41">
                  <c:v>IT-Notfallmanagement</c:v>
                </c:pt>
                <c:pt idx="42">
                  <c:v>Vorsorge IT-Notfall</c:v>
                </c:pt>
              </c:strCache>
            </c:strRef>
          </c:cat>
          <c:val>
            <c:numRef>
              <c:f>Selbstcheck!$K$2:$K$44</c:f>
              <c:numCache>
                <c:formatCode>General</c:formatCode>
                <c:ptCount val="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numCache>
            </c:numRef>
          </c:val>
          <c:extLst>
            <c:ext xmlns:c16="http://schemas.microsoft.com/office/drawing/2014/chart" uri="{C3380CC4-5D6E-409C-BE32-E72D297353CC}">
              <c16:uniqueId val="{00000003-E2CF-4C89-BB10-591276298658}"/>
            </c:ext>
          </c:extLst>
        </c:ser>
        <c:ser>
          <c:idx val="1"/>
          <c:order val="1"/>
          <c:tx>
            <c:v>LSI-Siegel</c:v>
          </c:tx>
          <c:spPr>
            <a:noFill/>
            <a:ln w="28575">
              <a:solidFill>
                <a:srgbClr val="36AEEA"/>
              </a:solidFill>
            </a:ln>
          </c:spPr>
          <c:val>
            <c:numRef>
              <c:f>Selbstcheck!$L$2:$L$44</c:f>
              <c:numCache>
                <c:formatCode>General</c:formatCode>
                <c:ptCount val="43"/>
                <c:pt idx="0">
                  <c:v>5</c:v>
                </c:pt>
                <c:pt idx="1">
                  <c:v>5</c:v>
                </c:pt>
                <c:pt idx="2">
                  <c:v>5</c:v>
                </c:pt>
                <c:pt idx="3">
                  <c:v>5</c:v>
                </c:pt>
                <c:pt idx="4">
                  <c:v>4</c:v>
                </c:pt>
                <c:pt idx="5">
                  <c:v>3</c:v>
                </c:pt>
                <c:pt idx="6">
                  <c:v>4</c:v>
                </c:pt>
                <c:pt idx="7">
                  <c:v>5</c:v>
                </c:pt>
                <c:pt idx="8">
                  <c:v>4</c:v>
                </c:pt>
                <c:pt idx="9">
                  <c:v>5</c:v>
                </c:pt>
                <c:pt idx="10">
                  <c:v>5</c:v>
                </c:pt>
                <c:pt idx="11">
                  <c:v>4</c:v>
                </c:pt>
                <c:pt idx="12">
                  <c:v>4</c:v>
                </c:pt>
                <c:pt idx="13">
                  <c:v>5</c:v>
                </c:pt>
                <c:pt idx="14">
                  <c:v>4</c:v>
                </c:pt>
                <c:pt idx="15">
                  <c:v>2</c:v>
                </c:pt>
                <c:pt idx="16">
                  <c:v>2</c:v>
                </c:pt>
                <c:pt idx="17">
                  <c:v>3</c:v>
                </c:pt>
                <c:pt idx="18">
                  <c:v>4</c:v>
                </c:pt>
                <c:pt idx="19">
                  <c:v>4</c:v>
                </c:pt>
                <c:pt idx="20">
                  <c:v>4</c:v>
                </c:pt>
                <c:pt idx="21">
                  <c:v>3</c:v>
                </c:pt>
                <c:pt idx="22">
                  <c:v>4</c:v>
                </c:pt>
                <c:pt idx="23">
                  <c:v>4</c:v>
                </c:pt>
                <c:pt idx="24">
                  <c:v>3</c:v>
                </c:pt>
                <c:pt idx="25">
                  <c:v>4</c:v>
                </c:pt>
                <c:pt idx="26">
                  <c:v>2</c:v>
                </c:pt>
                <c:pt idx="27">
                  <c:v>3</c:v>
                </c:pt>
                <c:pt idx="28">
                  <c:v>3</c:v>
                </c:pt>
                <c:pt idx="29">
                  <c:v>3</c:v>
                </c:pt>
                <c:pt idx="30">
                  <c:v>4</c:v>
                </c:pt>
                <c:pt idx="31">
                  <c:v>3</c:v>
                </c:pt>
                <c:pt idx="32">
                  <c:v>3</c:v>
                </c:pt>
                <c:pt idx="33">
                  <c:v>3</c:v>
                </c:pt>
                <c:pt idx="34">
                  <c:v>3</c:v>
                </c:pt>
                <c:pt idx="35">
                  <c:v>2</c:v>
                </c:pt>
                <c:pt idx="36">
                  <c:v>2</c:v>
                </c:pt>
                <c:pt idx="37">
                  <c:v>3</c:v>
                </c:pt>
                <c:pt idx="38">
                  <c:v>5</c:v>
                </c:pt>
                <c:pt idx="39">
                  <c:v>2</c:v>
                </c:pt>
                <c:pt idx="40">
                  <c:v>1</c:v>
                </c:pt>
                <c:pt idx="41">
                  <c:v>4</c:v>
                </c:pt>
                <c:pt idx="42">
                  <c:v>3</c:v>
                </c:pt>
              </c:numCache>
            </c:numRef>
          </c:val>
          <c:extLst>
            <c:ext xmlns:c16="http://schemas.microsoft.com/office/drawing/2014/chart" uri="{C3380CC4-5D6E-409C-BE32-E72D297353CC}">
              <c16:uniqueId val="{00000005-8018-44AB-BA6C-C3FD83EFF76D}"/>
            </c:ext>
          </c:extLst>
        </c:ser>
        <c:dLbls>
          <c:showLegendKey val="0"/>
          <c:showVal val="0"/>
          <c:showCatName val="0"/>
          <c:showSerName val="0"/>
          <c:showPercent val="0"/>
          <c:showBubbleSize val="0"/>
        </c:dLbls>
        <c:axId val="476318744"/>
        <c:axId val="476321040"/>
      </c:radarChart>
      <c:catAx>
        <c:axId val="476318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endParaRPr lang="de-DE"/>
          </a:p>
        </c:txPr>
        <c:crossAx val="476321040"/>
        <c:crosses val="autoZero"/>
        <c:auto val="1"/>
        <c:lblAlgn val="ctr"/>
        <c:lblOffset val="100"/>
        <c:noMultiLvlLbl val="0"/>
      </c:catAx>
      <c:valAx>
        <c:axId val="476321040"/>
        <c:scaling>
          <c:orientation val="minMax"/>
          <c:max val="5"/>
        </c:scaling>
        <c:delete val="0"/>
        <c:axPos val="l"/>
        <c:majorGridlines>
          <c:spPr>
            <a:ln w="3175" cap="flat" cmpd="sng" algn="ctr">
              <a:solidFill>
                <a:schemeClr val="bg1">
                  <a:lumMod val="50000"/>
                </a:schemeClr>
              </a:solidFill>
              <a:prstDash val="solid"/>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476318744"/>
        <c:crosses val="autoZero"/>
        <c:crossBetween val="between"/>
        <c:majorUnit val="1"/>
      </c:valAx>
    </c:plotArea>
    <c:legend>
      <c:legendPos val="r"/>
      <c:layout>
        <c:manualLayout>
          <c:xMode val="edge"/>
          <c:yMode val="edge"/>
          <c:x val="0.85990795681452059"/>
          <c:y val="9.6161091632528534E-2"/>
          <c:w val="7.9473885478971412E-2"/>
          <c:h val="8.3602636487376134E-2"/>
        </c:manualLayout>
      </c:layout>
      <c:overlay val="0"/>
      <c:txPr>
        <a:bodyPr/>
        <a:lstStyle/>
        <a:p>
          <a:pPr>
            <a:defRPr sz="1200" b="0"/>
          </a:pPr>
          <a:endParaRPr lang="de-DE"/>
        </a:p>
      </c:txPr>
    </c:legend>
    <c:plotVisOnly val="1"/>
    <c:dispBlanksAs val="gap"/>
    <c:showDLblsOverMax val="0"/>
    <c:extLst/>
  </c:chart>
  <c:txPr>
    <a:bodyPr/>
    <a:lstStyle/>
    <a:p>
      <a:pPr>
        <a:defRPr/>
      </a:pPr>
      <a:endParaRPr lang="de-DE"/>
    </a:p>
  </c:txPr>
  <c:printSettings>
    <c:headerFooter/>
    <c:pageMargins b="0.78740157499999996" l="0.7" r="0.7" t="0.78740157499999996" header="0.3" footer="0.3"/>
    <c:pageSetup/>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13C7634-CBEB-4F0E-BD48-646526017489}" type="doc">
      <dgm:prSet loTypeId="urn:microsoft.com/office/officeart/2009/3/layout/StepUpProcess" loCatId="process" qsTypeId="urn:microsoft.com/office/officeart/2005/8/quickstyle/simple1" qsCatId="simple" csTypeId="urn:microsoft.com/office/officeart/2005/8/colors/accent1_2" csCatId="accent1" phldr="1"/>
      <dgm:spPr/>
      <dgm:t>
        <a:bodyPr/>
        <a:lstStyle/>
        <a:p>
          <a:endParaRPr lang="de-DE"/>
        </a:p>
      </dgm:t>
    </dgm:pt>
    <dgm:pt modelId="{F26B78F6-9741-452C-9265-81CE0EC2DBAD}">
      <dgm:prSet phldrT="[Text]" custT="1"/>
      <dgm:spPr/>
      <dgm:t>
        <a:bodyPr/>
        <a:lstStyle/>
        <a:p>
          <a:r>
            <a:rPr lang="de-DE" sz="1600" dirty="0"/>
            <a:t>Entwicklungsstufe 0</a:t>
          </a:r>
        </a:p>
      </dgm:t>
    </dgm:pt>
    <dgm:pt modelId="{A4BF2EB6-D316-4B36-84A6-5E14A2CFF074}" type="parTrans" cxnId="{8FDDE4AB-0F69-4F61-A13B-D5EB749C9EB1}">
      <dgm:prSet/>
      <dgm:spPr/>
      <dgm:t>
        <a:bodyPr/>
        <a:lstStyle/>
        <a:p>
          <a:endParaRPr lang="de-DE"/>
        </a:p>
      </dgm:t>
    </dgm:pt>
    <dgm:pt modelId="{B42A8C4D-6E13-448D-A490-F98039FB70A5}" type="sibTrans" cxnId="{8FDDE4AB-0F69-4F61-A13B-D5EB749C9EB1}">
      <dgm:prSet/>
      <dgm:spPr/>
      <dgm:t>
        <a:bodyPr/>
        <a:lstStyle/>
        <a:p>
          <a:endParaRPr lang="de-DE"/>
        </a:p>
      </dgm:t>
    </dgm:pt>
    <dgm:pt modelId="{7B91ECD6-2045-47B9-8216-353991997EDB}">
      <dgm:prSet phldrT="[Text]" custT="1"/>
      <dgm:spPr/>
      <dgm:t>
        <a:bodyPr/>
        <a:lstStyle/>
        <a:p>
          <a:r>
            <a:rPr lang="de-DE" sz="1600" dirty="0"/>
            <a:t>Entwicklungsstufe 1</a:t>
          </a:r>
        </a:p>
      </dgm:t>
    </dgm:pt>
    <dgm:pt modelId="{7CEDC34B-E1C1-46B2-AA6C-BF140250BF3F}" type="parTrans" cxnId="{586D1A65-B106-4A63-AA67-9B86B8A9E15B}">
      <dgm:prSet/>
      <dgm:spPr/>
      <dgm:t>
        <a:bodyPr/>
        <a:lstStyle/>
        <a:p>
          <a:endParaRPr lang="de-DE"/>
        </a:p>
      </dgm:t>
    </dgm:pt>
    <dgm:pt modelId="{5EB44408-F14A-46DE-A5A1-7E56AD44CA75}" type="sibTrans" cxnId="{586D1A65-B106-4A63-AA67-9B86B8A9E15B}">
      <dgm:prSet/>
      <dgm:spPr/>
      <dgm:t>
        <a:bodyPr/>
        <a:lstStyle/>
        <a:p>
          <a:endParaRPr lang="de-DE"/>
        </a:p>
      </dgm:t>
    </dgm:pt>
    <dgm:pt modelId="{81D35710-6BC7-44A9-8CA8-B62EF1D56D11}">
      <dgm:prSet phldrT="[Text]" custT="1"/>
      <dgm:spPr/>
      <dgm:t>
        <a:bodyPr/>
        <a:lstStyle/>
        <a:p>
          <a:r>
            <a:rPr lang="de-DE" sz="1600" dirty="0"/>
            <a:t>Entwicklungsstufe 2</a:t>
          </a:r>
        </a:p>
      </dgm:t>
    </dgm:pt>
    <dgm:pt modelId="{7ABBCB24-BEA7-4750-98E5-94737B5D78CE}" type="parTrans" cxnId="{0E29D8BE-E832-4B01-9030-168C5B74DFF3}">
      <dgm:prSet/>
      <dgm:spPr/>
      <dgm:t>
        <a:bodyPr/>
        <a:lstStyle/>
        <a:p>
          <a:endParaRPr lang="de-DE"/>
        </a:p>
      </dgm:t>
    </dgm:pt>
    <dgm:pt modelId="{A38CF63A-9DD6-40E5-B155-DAFC299FEE21}" type="sibTrans" cxnId="{0E29D8BE-E832-4B01-9030-168C5B74DFF3}">
      <dgm:prSet/>
      <dgm:spPr/>
      <dgm:t>
        <a:bodyPr/>
        <a:lstStyle/>
        <a:p>
          <a:endParaRPr lang="de-DE"/>
        </a:p>
      </dgm:t>
    </dgm:pt>
    <dgm:pt modelId="{C9B2D233-84CE-4008-9D85-9C0D684A25B2}">
      <dgm:prSet phldrT="[Text]" custT="1"/>
      <dgm:spPr/>
      <dgm:t>
        <a:bodyPr/>
        <a:lstStyle/>
        <a:p>
          <a:r>
            <a:rPr lang="de-DE" sz="1600" dirty="0"/>
            <a:t>Entwicklungsstufe 3</a:t>
          </a:r>
        </a:p>
      </dgm:t>
    </dgm:pt>
    <dgm:pt modelId="{7534C01E-4C3D-4989-9AF5-2D4D571408EB}" type="parTrans" cxnId="{784AAEAB-6B56-4551-8560-A266125ACCA3}">
      <dgm:prSet/>
      <dgm:spPr/>
      <dgm:t>
        <a:bodyPr/>
        <a:lstStyle/>
        <a:p>
          <a:endParaRPr lang="de-DE"/>
        </a:p>
      </dgm:t>
    </dgm:pt>
    <dgm:pt modelId="{217DACDA-AE26-4182-A531-E9A3E3BD8F45}" type="sibTrans" cxnId="{784AAEAB-6B56-4551-8560-A266125ACCA3}">
      <dgm:prSet/>
      <dgm:spPr/>
      <dgm:t>
        <a:bodyPr/>
        <a:lstStyle/>
        <a:p>
          <a:endParaRPr lang="de-DE"/>
        </a:p>
      </dgm:t>
    </dgm:pt>
    <dgm:pt modelId="{89F338AC-9321-4FF2-92B8-B0D8D2684824}">
      <dgm:prSet phldrT="[Text]" custT="1"/>
      <dgm:spPr/>
      <dgm:t>
        <a:bodyPr/>
        <a:lstStyle/>
        <a:p>
          <a:r>
            <a:rPr lang="de-DE" sz="1600" dirty="0"/>
            <a:t>Entwicklungsstufe 4</a:t>
          </a:r>
        </a:p>
      </dgm:t>
    </dgm:pt>
    <dgm:pt modelId="{DA76E5A3-134D-4BF3-B4A4-CDD15773BA50}" type="parTrans" cxnId="{819486E2-8459-4B73-AE3F-17A78C42D6A2}">
      <dgm:prSet/>
      <dgm:spPr/>
      <dgm:t>
        <a:bodyPr/>
        <a:lstStyle/>
        <a:p>
          <a:endParaRPr lang="de-DE"/>
        </a:p>
      </dgm:t>
    </dgm:pt>
    <dgm:pt modelId="{3D721199-148A-4F73-8D20-C906C1B9EB5C}" type="sibTrans" cxnId="{819486E2-8459-4B73-AE3F-17A78C42D6A2}">
      <dgm:prSet/>
      <dgm:spPr/>
      <dgm:t>
        <a:bodyPr/>
        <a:lstStyle/>
        <a:p>
          <a:endParaRPr lang="de-DE"/>
        </a:p>
      </dgm:t>
    </dgm:pt>
    <dgm:pt modelId="{6E2BFD6E-5493-42AA-9824-04961E276FA2}">
      <dgm:prSet phldrT="[Text]" custT="1"/>
      <dgm:spPr/>
      <dgm:t>
        <a:bodyPr/>
        <a:lstStyle/>
        <a:p>
          <a:r>
            <a:rPr lang="de-DE" sz="1600" dirty="0"/>
            <a:t>Entwicklungsstufe 5</a:t>
          </a:r>
        </a:p>
      </dgm:t>
    </dgm:pt>
    <dgm:pt modelId="{A2283F73-2F57-4995-B08B-4B929ED1C2E7}" type="parTrans" cxnId="{90903E1E-202B-4438-A054-B24ABE587714}">
      <dgm:prSet/>
      <dgm:spPr/>
      <dgm:t>
        <a:bodyPr/>
        <a:lstStyle/>
        <a:p>
          <a:endParaRPr lang="de-DE"/>
        </a:p>
      </dgm:t>
    </dgm:pt>
    <dgm:pt modelId="{D129BAE4-409E-4437-A180-53E8FC28BD4B}" type="sibTrans" cxnId="{90903E1E-202B-4438-A054-B24ABE587714}">
      <dgm:prSet/>
      <dgm:spPr/>
      <dgm:t>
        <a:bodyPr/>
        <a:lstStyle/>
        <a:p>
          <a:endParaRPr lang="de-DE"/>
        </a:p>
      </dgm:t>
    </dgm:pt>
    <dgm:pt modelId="{1A8D3253-5DBA-4227-96CA-84CFFFD4F251}" type="pres">
      <dgm:prSet presAssocID="{013C7634-CBEB-4F0E-BD48-646526017489}" presName="rootnode" presStyleCnt="0">
        <dgm:presLayoutVars>
          <dgm:chMax/>
          <dgm:chPref/>
          <dgm:dir/>
          <dgm:animLvl val="lvl"/>
        </dgm:presLayoutVars>
      </dgm:prSet>
      <dgm:spPr/>
    </dgm:pt>
    <dgm:pt modelId="{4F1B14C0-A411-4890-B403-16A2E8A39B2C}" type="pres">
      <dgm:prSet presAssocID="{F26B78F6-9741-452C-9265-81CE0EC2DBAD}" presName="composite" presStyleCnt="0"/>
      <dgm:spPr/>
    </dgm:pt>
    <dgm:pt modelId="{643BF0C3-9298-48DA-B196-D75E3328F579}" type="pres">
      <dgm:prSet presAssocID="{F26B78F6-9741-452C-9265-81CE0EC2DBAD}" presName="LShape" presStyleLbl="alignNode1" presStyleIdx="0" presStyleCnt="11" custScaleX="109047"/>
      <dgm:spPr/>
    </dgm:pt>
    <dgm:pt modelId="{B3762E4C-A6CF-427B-B798-124F25B40867}" type="pres">
      <dgm:prSet presAssocID="{F26B78F6-9741-452C-9265-81CE0EC2DBAD}" presName="ParentText" presStyleLbl="revTx" presStyleIdx="0" presStyleCnt="6" custScaleX="120318">
        <dgm:presLayoutVars>
          <dgm:chMax val="0"/>
          <dgm:chPref val="0"/>
          <dgm:bulletEnabled val="1"/>
        </dgm:presLayoutVars>
      </dgm:prSet>
      <dgm:spPr/>
    </dgm:pt>
    <dgm:pt modelId="{98CD2E07-7603-4440-8B6C-2B1ED7C4D495}" type="pres">
      <dgm:prSet presAssocID="{F26B78F6-9741-452C-9265-81CE0EC2DBAD}" presName="Triangle" presStyleLbl="alignNode1" presStyleIdx="1" presStyleCnt="11"/>
      <dgm:spPr/>
    </dgm:pt>
    <dgm:pt modelId="{8DBF7961-E649-4674-AA06-987F3702FE53}" type="pres">
      <dgm:prSet presAssocID="{B42A8C4D-6E13-448D-A490-F98039FB70A5}" presName="sibTrans" presStyleCnt="0"/>
      <dgm:spPr/>
    </dgm:pt>
    <dgm:pt modelId="{95EFA536-94A2-49A8-957B-395B423A3B34}" type="pres">
      <dgm:prSet presAssocID="{B42A8C4D-6E13-448D-A490-F98039FB70A5}" presName="space" presStyleCnt="0"/>
      <dgm:spPr/>
    </dgm:pt>
    <dgm:pt modelId="{1FE1E2B3-F5E9-44CD-8ABD-925EBCD3060C}" type="pres">
      <dgm:prSet presAssocID="{7B91ECD6-2045-47B9-8216-353991997EDB}" presName="composite" presStyleCnt="0"/>
      <dgm:spPr/>
    </dgm:pt>
    <dgm:pt modelId="{0E466513-0B71-487A-B3B2-3B4D44EA8673}" type="pres">
      <dgm:prSet presAssocID="{7B91ECD6-2045-47B9-8216-353991997EDB}" presName="LShape" presStyleLbl="alignNode1" presStyleIdx="2" presStyleCnt="11" custScaleX="109047"/>
      <dgm:spPr/>
    </dgm:pt>
    <dgm:pt modelId="{F5373688-28E4-4590-B54B-0AFC6BDA4B87}" type="pres">
      <dgm:prSet presAssocID="{7B91ECD6-2045-47B9-8216-353991997EDB}" presName="ParentText" presStyleLbl="revTx" presStyleIdx="1" presStyleCnt="6" custScaleX="120318">
        <dgm:presLayoutVars>
          <dgm:chMax val="0"/>
          <dgm:chPref val="0"/>
          <dgm:bulletEnabled val="1"/>
        </dgm:presLayoutVars>
      </dgm:prSet>
      <dgm:spPr/>
    </dgm:pt>
    <dgm:pt modelId="{D300888F-BDAD-4B3E-802D-FDEF2DD602A7}" type="pres">
      <dgm:prSet presAssocID="{7B91ECD6-2045-47B9-8216-353991997EDB}" presName="Triangle" presStyleLbl="alignNode1" presStyleIdx="3" presStyleCnt="11"/>
      <dgm:spPr/>
    </dgm:pt>
    <dgm:pt modelId="{72982B4F-2CC5-4919-A18E-5690015E6A0B}" type="pres">
      <dgm:prSet presAssocID="{5EB44408-F14A-46DE-A5A1-7E56AD44CA75}" presName="sibTrans" presStyleCnt="0"/>
      <dgm:spPr/>
    </dgm:pt>
    <dgm:pt modelId="{E2264541-1152-4F43-9F3A-99BA18297EDB}" type="pres">
      <dgm:prSet presAssocID="{5EB44408-F14A-46DE-A5A1-7E56AD44CA75}" presName="space" presStyleCnt="0"/>
      <dgm:spPr/>
    </dgm:pt>
    <dgm:pt modelId="{98AD0C04-15C8-4F63-924E-64FA10E09683}" type="pres">
      <dgm:prSet presAssocID="{81D35710-6BC7-44A9-8CA8-B62EF1D56D11}" presName="composite" presStyleCnt="0"/>
      <dgm:spPr/>
    </dgm:pt>
    <dgm:pt modelId="{05A02FB4-C06E-48E1-8901-C8E52BE9E3DA}" type="pres">
      <dgm:prSet presAssocID="{81D35710-6BC7-44A9-8CA8-B62EF1D56D11}" presName="LShape" presStyleLbl="alignNode1" presStyleIdx="4" presStyleCnt="11" custScaleX="109047"/>
      <dgm:spPr/>
    </dgm:pt>
    <dgm:pt modelId="{20D9C967-762E-41B4-BA94-C0B2EE122376}" type="pres">
      <dgm:prSet presAssocID="{81D35710-6BC7-44A9-8CA8-B62EF1D56D11}" presName="ParentText" presStyleLbl="revTx" presStyleIdx="2" presStyleCnt="6" custScaleX="120318">
        <dgm:presLayoutVars>
          <dgm:chMax val="0"/>
          <dgm:chPref val="0"/>
          <dgm:bulletEnabled val="1"/>
        </dgm:presLayoutVars>
      </dgm:prSet>
      <dgm:spPr/>
    </dgm:pt>
    <dgm:pt modelId="{7E6D159E-3059-482C-B44B-C2437108E288}" type="pres">
      <dgm:prSet presAssocID="{81D35710-6BC7-44A9-8CA8-B62EF1D56D11}" presName="Triangle" presStyleLbl="alignNode1" presStyleIdx="5" presStyleCnt="11"/>
      <dgm:spPr/>
    </dgm:pt>
    <dgm:pt modelId="{3AA1459B-00F9-4AC7-A241-AB874FBCFCB2}" type="pres">
      <dgm:prSet presAssocID="{A38CF63A-9DD6-40E5-B155-DAFC299FEE21}" presName="sibTrans" presStyleCnt="0"/>
      <dgm:spPr/>
    </dgm:pt>
    <dgm:pt modelId="{CD1DA06A-C602-42CB-B96D-297D4C305CAB}" type="pres">
      <dgm:prSet presAssocID="{A38CF63A-9DD6-40E5-B155-DAFC299FEE21}" presName="space" presStyleCnt="0"/>
      <dgm:spPr/>
    </dgm:pt>
    <dgm:pt modelId="{3A025F5B-1BDD-4819-BBDA-8EBA3EDD8EC9}" type="pres">
      <dgm:prSet presAssocID="{C9B2D233-84CE-4008-9D85-9C0D684A25B2}" presName="composite" presStyleCnt="0"/>
      <dgm:spPr/>
    </dgm:pt>
    <dgm:pt modelId="{08260BBC-2225-43C6-B995-C9EBA127E7DD}" type="pres">
      <dgm:prSet presAssocID="{C9B2D233-84CE-4008-9D85-9C0D684A25B2}" presName="LShape" presStyleLbl="alignNode1" presStyleIdx="6" presStyleCnt="11" custScaleX="109047"/>
      <dgm:spPr/>
    </dgm:pt>
    <dgm:pt modelId="{E67AD582-A116-44AF-AE0C-9EE4BBE79521}" type="pres">
      <dgm:prSet presAssocID="{C9B2D233-84CE-4008-9D85-9C0D684A25B2}" presName="ParentText" presStyleLbl="revTx" presStyleIdx="3" presStyleCnt="6" custScaleX="120318">
        <dgm:presLayoutVars>
          <dgm:chMax val="0"/>
          <dgm:chPref val="0"/>
          <dgm:bulletEnabled val="1"/>
        </dgm:presLayoutVars>
      </dgm:prSet>
      <dgm:spPr/>
    </dgm:pt>
    <dgm:pt modelId="{845FC8E0-691E-4C02-9E6D-450F209C3A1A}" type="pres">
      <dgm:prSet presAssocID="{C9B2D233-84CE-4008-9D85-9C0D684A25B2}" presName="Triangle" presStyleLbl="alignNode1" presStyleIdx="7" presStyleCnt="11"/>
      <dgm:spPr/>
    </dgm:pt>
    <dgm:pt modelId="{6B5DAF87-91C1-4946-8337-827959A6E6D8}" type="pres">
      <dgm:prSet presAssocID="{217DACDA-AE26-4182-A531-E9A3E3BD8F45}" presName="sibTrans" presStyleCnt="0"/>
      <dgm:spPr/>
    </dgm:pt>
    <dgm:pt modelId="{71B92A35-86B2-4837-9074-55E603B96AF5}" type="pres">
      <dgm:prSet presAssocID="{217DACDA-AE26-4182-A531-E9A3E3BD8F45}" presName="space" presStyleCnt="0"/>
      <dgm:spPr/>
    </dgm:pt>
    <dgm:pt modelId="{028096C9-9DDB-4195-A5A1-0BAE2389E525}" type="pres">
      <dgm:prSet presAssocID="{89F338AC-9321-4FF2-92B8-B0D8D2684824}" presName="composite" presStyleCnt="0"/>
      <dgm:spPr/>
    </dgm:pt>
    <dgm:pt modelId="{997750FA-ABE1-4730-957E-A406CFD44BDB}" type="pres">
      <dgm:prSet presAssocID="{89F338AC-9321-4FF2-92B8-B0D8D2684824}" presName="LShape" presStyleLbl="alignNode1" presStyleIdx="8" presStyleCnt="11" custScaleX="109047"/>
      <dgm:spPr/>
    </dgm:pt>
    <dgm:pt modelId="{D3EB0FF3-D654-44C6-BD59-F7831800A6B5}" type="pres">
      <dgm:prSet presAssocID="{89F338AC-9321-4FF2-92B8-B0D8D2684824}" presName="ParentText" presStyleLbl="revTx" presStyleIdx="4" presStyleCnt="6" custScaleX="122536" custLinFactNeighborX="814" custLinFactNeighborY="-1164">
        <dgm:presLayoutVars>
          <dgm:chMax val="0"/>
          <dgm:chPref val="0"/>
          <dgm:bulletEnabled val="1"/>
        </dgm:presLayoutVars>
      </dgm:prSet>
      <dgm:spPr/>
    </dgm:pt>
    <dgm:pt modelId="{9C7FDB8D-971A-46DC-AE29-FBD269E9ED71}" type="pres">
      <dgm:prSet presAssocID="{89F338AC-9321-4FF2-92B8-B0D8D2684824}" presName="Triangle" presStyleLbl="alignNode1" presStyleIdx="9" presStyleCnt="11"/>
      <dgm:spPr/>
    </dgm:pt>
    <dgm:pt modelId="{E3AF436F-0506-4F49-A08B-BF5CB87D6F40}" type="pres">
      <dgm:prSet presAssocID="{3D721199-148A-4F73-8D20-C906C1B9EB5C}" presName="sibTrans" presStyleCnt="0"/>
      <dgm:spPr/>
    </dgm:pt>
    <dgm:pt modelId="{E9B3C525-1F99-45E4-9B98-E1B5FBF611A4}" type="pres">
      <dgm:prSet presAssocID="{3D721199-148A-4F73-8D20-C906C1B9EB5C}" presName="space" presStyleCnt="0"/>
      <dgm:spPr/>
    </dgm:pt>
    <dgm:pt modelId="{B35D1231-35C4-4F50-8A3D-31AD1895D80C}" type="pres">
      <dgm:prSet presAssocID="{6E2BFD6E-5493-42AA-9824-04961E276FA2}" presName="composite" presStyleCnt="0"/>
      <dgm:spPr/>
    </dgm:pt>
    <dgm:pt modelId="{13E434A2-8C7C-4592-8A72-46751FBAEE4B}" type="pres">
      <dgm:prSet presAssocID="{6E2BFD6E-5493-42AA-9824-04961E276FA2}" presName="LShape" presStyleLbl="alignNode1" presStyleIdx="10" presStyleCnt="11" custScaleX="109047" custLinFactNeighborX="-2576" custLinFactNeighborY="-1429"/>
      <dgm:spPr/>
    </dgm:pt>
    <dgm:pt modelId="{2CA85365-5386-4263-A6BD-62B68DCAD827}" type="pres">
      <dgm:prSet presAssocID="{6E2BFD6E-5493-42AA-9824-04961E276FA2}" presName="ParentText" presStyleLbl="revTx" presStyleIdx="5" presStyleCnt="6" custScaleX="127145" custLinFactNeighborX="5425" custLinFactNeighborY="1072">
        <dgm:presLayoutVars>
          <dgm:chMax val="0"/>
          <dgm:chPref val="0"/>
          <dgm:bulletEnabled val="1"/>
        </dgm:presLayoutVars>
      </dgm:prSet>
      <dgm:spPr/>
    </dgm:pt>
  </dgm:ptLst>
  <dgm:cxnLst>
    <dgm:cxn modelId="{90903E1E-202B-4438-A054-B24ABE587714}" srcId="{013C7634-CBEB-4F0E-BD48-646526017489}" destId="{6E2BFD6E-5493-42AA-9824-04961E276FA2}" srcOrd="5" destOrd="0" parTransId="{A2283F73-2F57-4995-B08B-4B929ED1C2E7}" sibTransId="{D129BAE4-409E-4437-A180-53E8FC28BD4B}"/>
    <dgm:cxn modelId="{445E5E3E-422A-49D1-99C6-C2CA49C515C9}" type="presOf" srcId="{C9B2D233-84CE-4008-9D85-9C0D684A25B2}" destId="{E67AD582-A116-44AF-AE0C-9EE4BBE79521}" srcOrd="0" destOrd="0" presId="urn:microsoft.com/office/officeart/2009/3/layout/StepUpProcess"/>
    <dgm:cxn modelId="{CF875742-9FC5-4FD1-9784-3A58397F84D1}" type="presOf" srcId="{F26B78F6-9741-452C-9265-81CE0EC2DBAD}" destId="{B3762E4C-A6CF-427B-B798-124F25B40867}" srcOrd="0" destOrd="0" presId="urn:microsoft.com/office/officeart/2009/3/layout/StepUpProcess"/>
    <dgm:cxn modelId="{586D1A65-B106-4A63-AA67-9B86B8A9E15B}" srcId="{013C7634-CBEB-4F0E-BD48-646526017489}" destId="{7B91ECD6-2045-47B9-8216-353991997EDB}" srcOrd="1" destOrd="0" parTransId="{7CEDC34B-E1C1-46B2-AA6C-BF140250BF3F}" sibTransId="{5EB44408-F14A-46DE-A5A1-7E56AD44CA75}"/>
    <dgm:cxn modelId="{046F696E-6A24-4156-858D-F35A9484274E}" type="presOf" srcId="{81D35710-6BC7-44A9-8CA8-B62EF1D56D11}" destId="{20D9C967-762E-41B4-BA94-C0B2EE122376}" srcOrd="0" destOrd="0" presId="urn:microsoft.com/office/officeart/2009/3/layout/StepUpProcess"/>
    <dgm:cxn modelId="{457AAE7F-6499-4201-A52C-F62E5ECAF3FD}" type="presOf" srcId="{6E2BFD6E-5493-42AA-9824-04961E276FA2}" destId="{2CA85365-5386-4263-A6BD-62B68DCAD827}" srcOrd="0" destOrd="0" presId="urn:microsoft.com/office/officeart/2009/3/layout/StepUpProcess"/>
    <dgm:cxn modelId="{923BB48A-EFA1-409F-AF0E-E1E83B6FAE92}" type="presOf" srcId="{013C7634-CBEB-4F0E-BD48-646526017489}" destId="{1A8D3253-5DBA-4227-96CA-84CFFFD4F251}" srcOrd="0" destOrd="0" presId="urn:microsoft.com/office/officeart/2009/3/layout/StepUpProcess"/>
    <dgm:cxn modelId="{784AAEAB-6B56-4551-8560-A266125ACCA3}" srcId="{013C7634-CBEB-4F0E-BD48-646526017489}" destId="{C9B2D233-84CE-4008-9D85-9C0D684A25B2}" srcOrd="3" destOrd="0" parTransId="{7534C01E-4C3D-4989-9AF5-2D4D571408EB}" sibTransId="{217DACDA-AE26-4182-A531-E9A3E3BD8F45}"/>
    <dgm:cxn modelId="{8FDDE4AB-0F69-4F61-A13B-D5EB749C9EB1}" srcId="{013C7634-CBEB-4F0E-BD48-646526017489}" destId="{F26B78F6-9741-452C-9265-81CE0EC2DBAD}" srcOrd="0" destOrd="0" parTransId="{A4BF2EB6-D316-4B36-84A6-5E14A2CFF074}" sibTransId="{B42A8C4D-6E13-448D-A490-F98039FB70A5}"/>
    <dgm:cxn modelId="{E6B469B1-98F3-45DB-A21A-DAE8E0B9065B}" type="presOf" srcId="{89F338AC-9321-4FF2-92B8-B0D8D2684824}" destId="{D3EB0FF3-D654-44C6-BD59-F7831800A6B5}" srcOrd="0" destOrd="0" presId="urn:microsoft.com/office/officeart/2009/3/layout/StepUpProcess"/>
    <dgm:cxn modelId="{0333D8B8-6138-4794-A9B9-F1B48CF8D73D}" type="presOf" srcId="{7B91ECD6-2045-47B9-8216-353991997EDB}" destId="{F5373688-28E4-4590-B54B-0AFC6BDA4B87}" srcOrd="0" destOrd="0" presId="urn:microsoft.com/office/officeart/2009/3/layout/StepUpProcess"/>
    <dgm:cxn modelId="{0E29D8BE-E832-4B01-9030-168C5B74DFF3}" srcId="{013C7634-CBEB-4F0E-BD48-646526017489}" destId="{81D35710-6BC7-44A9-8CA8-B62EF1D56D11}" srcOrd="2" destOrd="0" parTransId="{7ABBCB24-BEA7-4750-98E5-94737B5D78CE}" sibTransId="{A38CF63A-9DD6-40E5-B155-DAFC299FEE21}"/>
    <dgm:cxn modelId="{819486E2-8459-4B73-AE3F-17A78C42D6A2}" srcId="{013C7634-CBEB-4F0E-BD48-646526017489}" destId="{89F338AC-9321-4FF2-92B8-B0D8D2684824}" srcOrd="4" destOrd="0" parTransId="{DA76E5A3-134D-4BF3-B4A4-CDD15773BA50}" sibTransId="{3D721199-148A-4F73-8D20-C906C1B9EB5C}"/>
    <dgm:cxn modelId="{5FEA6E9F-9E1E-437C-84EB-F501ABA8F2F2}" type="presParOf" srcId="{1A8D3253-5DBA-4227-96CA-84CFFFD4F251}" destId="{4F1B14C0-A411-4890-B403-16A2E8A39B2C}" srcOrd="0" destOrd="0" presId="urn:microsoft.com/office/officeart/2009/3/layout/StepUpProcess"/>
    <dgm:cxn modelId="{582ADE6F-FE1E-4502-9E58-BDA2C51C658A}" type="presParOf" srcId="{4F1B14C0-A411-4890-B403-16A2E8A39B2C}" destId="{643BF0C3-9298-48DA-B196-D75E3328F579}" srcOrd="0" destOrd="0" presId="urn:microsoft.com/office/officeart/2009/3/layout/StepUpProcess"/>
    <dgm:cxn modelId="{FC04455F-E8F9-44ED-A1D7-F441BBF2A67F}" type="presParOf" srcId="{4F1B14C0-A411-4890-B403-16A2E8A39B2C}" destId="{B3762E4C-A6CF-427B-B798-124F25B40867}" srcOrd="1" destOrd="0" presId="urn:microsoft.com/office/officeart/2009/3/layout/StepUpProcess"/>
    <dgm:cxn modelId="{BD610177-44A7-488D-AADE-D07197316D17}" type="presParOf" srcId="{4F1B14C0-A411-4890-B403-16A2E8A39B2C}" destId="{98CD2E07-7603-4440-8B6C-2B1ED7C4D495}" srcOrd="2" destOrd="0" presId="urn:microsoft.com/office/officeart/2009/3/layout/StepUpProcess"/>
    <dgm:cxn modelId="{C6A1834D-9FA8-401E-8C66-58D48E10527D}" type="presParOf" srcId="{1A8D3253-5DBA-4227-96CA-84CFFFD4F251}" destId="{8DBF7961-E649-4674-AA06-987F3702FE53}" srcOrd="1" destOrd="0" presId="urn:microsoft.com/office/officeart/2009/3/layout/StepUpProcess"/>
    <dgm:cxn modelId="{602CE568-706E-4C67-9588-9AC5766A6A11}" type="presParOf" srcId="{8DBF7961-E649-4674-AA06-987F3702FE53}" destId="{95EFA536-94A2-49A8-957B-395B423A3B34}" srcOrd="0" destOrd="0" presId="urn:microsoft.com/office/officeart/2009/3/layout/StepUpProcess"/>
    <dgm:cxn modelId="{BF548D42-7ACF-47DD-9AAD-DE577B2577AC}" type="presParOf" srcId="{1A8D3253-5DBA-4227-96CA-84CFFFD4F251}" destId="{1FE1E2B3-F5E9-44CD-8ABD-925EBCD3060C}" srcOrd="2" destOrd="0" presId="urn:microsoft.com/office/officeart/2009/3/layout/StepUpProcess"/>
    <dgm:cxn modelId="{BC89502A-A445-464D-9089-A4A6A7F2868C}" type="presParOf" srcId="{1FE1E2B3-F5E9-44CD-8ABD-925EBCD3060C}" destId="{0E466513-0B71-487A-B3B2-3B4D44EA8673}" srcOrd="0" destOrd="0" presId="urn:microsoft.com/office/officeart/2009/3/layout/StepUpProcess"/>
    <dgm:cxn modelId="{7BE2C9F6-BFB6-412E-8B47-411E22C61392}" type="presParOf" srcId="{1FE1E2B3-F5E9-44CD-8ABD-925EBCD3060C}" destId="{F5373688-28E4-4590-B54B-0AFC6BDA4B87}" srcOrd="1" destOrd="0" presId="urn:microsoft.com/office/officeart/2009/3/layout/StepUpProcess"/>
    <dgm:cxn modelId="{47375BF4-09F7-4CAB-AA90-727BB74D025F}" type="presParOf" srcId="{1FE1E2B3-F5E9-44CD-8ABD-925EBCD3060C}" destId="{D300888F-BDAD-4B3E-802D-FDEF2DD602A7}" srcOrd="2" destOrd="0" presId="urn:microsoft.com/office/officeart/2009/3/layout/StepUpProcess"/>
    <dgm:cxn modelId="{3AB29CE1-2C1D-4A4F-8A09-2736CA3E461F}" type="presParOf" srcId="{1A8D3253-5DBA-4227-96CA-84CFFFD4F251}" destId="{72982B4F-2CC5-4919-A18E-5690015E6A0B}" srcOrd="3" destOrd="0" presId="urn:microsoft.com/office/officeart/2009/3/layout/StepUpProcess"/>
    <dgm:cxn modelId="{F71895BD-F74D-49E7-9A6C-5F56A55FEBA4}" type="presParOf" srcId="{72982B4F-2CC5-4919-A18E-5690015E6A0B}" destId="{E2264541-1152-4F43-9F3A-99BA18297EDB}" srcOrd="0" destOrd="0" presId="urn:microsoft.com/office/officeart/2009/3/layout/StepUpProcess"/>
    <dgm:cxn modelId="{F1B49E91-CC13-4A71-9B1C-55CD3729544D}" type="presParOf" srcId="{1A8D3253-5DBA-4227-96CA-84CFFFD4F251}" destId="{98AD0C04-15C8-4F63-924E-64FA10E09683}" srcOrd="4" destOrd="0" presId="urn:microsoft.com/office/officeart/2009/3/layout/StepUpProcess"/>
    <dgm:cxn modelId="{016516C4-5298-4494-8ACF-164D82EE7598}" type="presParOf" srcId="{98AD0C04-15C8-4F63-924E-64FA10E09683}" destId="{05A02FB4-C06E-48E1-8901-C8E52BE9E3DA}" srcOrd="0" destOrd="0" presId="urn:microsoft.com/office/officeart/2009/3/layout/StepUpProcess"/>
    <dgm:cxn modelId="{BCAF53D6-1E3E-410B-9590-93E6C73A5207}" type="presParOf" srcId="{98AD0C04-15C8-4F63-924E-64FA10E09683}" destId="{20D9C967-762E-41B4-BA94-C0B2EE122376}" srcOrd="1" destOrd="0" presId="urn:microsoft.com/office/officeart/2009/3/layout/StepUpProcess"/>
    <dgm:cxn modelId="{37D0CD47-AF1A-4B01-B5F2-40113591D625}" type="presParOf" srcId="{98AD0C04-15C8-4F63-924E-64FA10E09683}" destId="{7E6D159E-3059-482C-B44B-C2437108E288}" srcOrd="2" destOrd="0" presId="urn:microsoft.com/office/officeart/2009/3/layout/StepUpProcess"/>
    <dgm:cxn modelId="{924CB886-7135-45E7-A9A2-A6ACB065BBEC}" type="presParOf" srcId="{1A8D3253-5DBA-4227-96CA-84CFFFD4F251}" destId="{3AA1459B-00F9-4AC7-A241-AB874FBCFCB2}" srcOrd="5" destOrd="0" presId="urn:microsoft.com/office/officeart/2009/3/layout/StepUpProcess"/>
    <dgm:cxn modelId="{CC8FA8D8-288C-40DB-B4AB-1D340497D344}" type="presParOf" srcId="{3AA1459B-00F9-4AC7-A241-AB874FBCFCB2}" destId="{CD1DA06A-C602-42CB-B96D-297D4C305CAB}" srcOrd="0" destOrd="0" presId="urn:microsoft.com/office/officeart/2009/3/layout/StepUpProcess"/>
    <dgm:cxn modelId="{4C235472-22A8-4907-B562-9DF2966977CB}" type="presParOf" srcId="{1A8D3253-5DBA-4227-96CA-84CFFFD4F251}" destId="{3A025F5B-1BDD-4819-BBDA-8EBA3EDD8EC9}" srcOrd="6" destOrd="0" presId="urn:microsoft.com/office/officeart/2009/3/layout/StepUpProcess"/>
    <dgm:cxn modelId="{31D7D8D8-6EAD-42DB-BDB9-4F1124790A40}" type="presParOf" srcId="{3A025F5B-1BDD-4819-BBDA-8EBA3EDD8EC9}" destId="{08260BBC-2225-43C6-B995-C9EBA127E7DD}" srcOrd="0" destOrd="0" presId="urn:microsoft.com/office/officeart/2009/3/layout/StepUpProcess"/>
    <dgm:cxn modelId="{9CA2E16A-2D4C-4308-B66D-C700E1ED5A4B}" type="presParOf" srcId="{3A025F5B-1BDD-4819-BBDA-8EBA3EDD8EC9}" destId="{E67AD582-A116-44AF-AE0C-9EE4BBE79521}" srcOrd="1" destOrd="0" presId="urn:microsoft.com/office/officeart/2009/3/layout/StepUpProcess"/>
    <dgm:cxn modelId="{4024DEA9-13F9-4F6E-827B-C4627AFB09CD}" type="presParOf" srcId="{3A025F5B-1BDD-4819-BBDA-8EBA3EDD8EC9}" destId="{845FC8E0-691E-4C02-9E6D-450F209C3A1A}" srcOrd="2" destOrd="0" presId="urn:microsoft.com/office/officeart/2009/3/layout/StepUpProcess"/>
    <dgm:cxn modelId="{F5D961C2-2DFE-4429-9C81-76360AC08485}" type="presParOf" srcId="{1A8D3253-5DBA-4227-96CA-84CFFFD4F251}" destId="{6B5DAF87-91C1-4946-8337-827959A6E6D8}" srcOrd="7" destOrd="0" presId="urn:microsoft.com/office/officeart/2009/3/layout/StepUpProcess"/>
    <dgm:cxn modelId="{3ADE4F42-3BA2-4E3D-A2CE-3C9CC4B1D6C8}" type="presParOf" srcId="{6B5DAF87-91C1-4946-8337-827959A6E6D8}" destId="{71B92A35-86B2-4837-9074-55E603B96AF5}" srcOrd="0" destOrd="0" presId="urn:microsoft.com/office/officeart/2009/3/layout/StepUpProcess"/>
    <dgm:cxn modelId="{F2F8234E-850C-4072-81EF-ED698E5CAF5C}" type="presParOf" srcId="{1A8D3253-5DBA-4227-96CA-84CFFFD4F251}" destId="{028096C9-9DDB-4195-A5A1-0BAE2389E525}" srcOrd="8" destOrd="0" presId="urn:microsoft.com/office/officeart/2009/3/layout/StepUpProcess"/>
    <dgm:cxn modelId="{A94C5839-2A45-4172-9852-1BE40F6EFE16}" type="presParOf" srcId="{028096C9-9DDB-4195-A5A1-0BAE2389E525}" destId="{997750FA-ABE1-4730-957E-A406CFD44BDB}" srcOrd="0" destOrd="0" presId="urn:microsoft.com/office/officeart/2009/3/layout/StepUpProcess"/>
    <dgm:cxn modelId="{8CADE4AE-013B-4D41-98BF-174412A028A5}" type="presParOf" srcId="{028096C9-9DDB-4195-A5A1-0BAE2389E525}" destId="{D3EB0FF3-D654-44C6-BD59-F7831800A6B5}" srcOrd="1" destOrd="0" presId="urn:microsoft.com/office/officeart/2009/3/layout/StepUpProcess"/>
    <dgm:cxn modelId="{A5E8AED1-D61C-4A61-B9E9-C3B3165FA461}" type="presParOf" srcId="{028096C9-9DDB-4195-A5A1-0BAE2389E525}" destId="{9C7FDB8D-971A-46DC-AE29-FBD269E9ED71}" srcOrd="2" destOrd="0" presId="urn:microsoft.com/office/officeart/2009/3/layout/StepUpProcess"/>
    <dgm:cxn modelId="{0DA6E057-85B6-478A-8F71-CD5D0E43E2E4}" type="presParOf" srcId="{1A8D3253-5DBA-4227-96CA-84CFFFD4F251}" destId="{E3AF436F-0506-4F49-A08B-BF5CB87D6F40}" srcOrd="9" destOrd="0" presId="urn:microsoft.com/office/officeart/2009/3/layout/StepUpProcess"/>
    <dgm:cxn modelId="{8E90A278-FF82-4A2F-B741-D2CF199B7EAD}" type="presParOf" srcId="{E3AF436F-0506-4F49-A08B-BF5CB87D6F40}" destId="{E9B3C525-1F99-45E4-9B98-E1B5FBF611A4}" srcOrd="0" destOrd="0" presId="urn:microsoft.com/office/officeart/2009/3/layout/StepUpProcess"/>
    <dgm:cxn modelId="{7E76FB75-4A37-4B98-87A1-C92CCDDCF69F}" type="presParOf" srcId="{1A8D3253-5DBA-4227-96CA-84CFFFD4F251}" destId="{B35D1231-35C4-4F50-8A3D-31AD1895D80C}" srcOrd="10" destOrd="0" presId="urn:microsoft.com/office/officeart/2009/3/layout/StepUpProcess"/>
    <dgm:cxn modelId="{E980C96D-CF31-4A0C-BFAE-0CF3392346B7}" type="presParOf" srcId="{B35D1231-35C4-4F50-8A3D-31AD1895D80C}" destId="{13E434A2-8C7C-4592-8A72-46751FBAEE4B}" srcOrd="0" destOrd="0" presId="urn:microsoft.com/office/officeart/2009/3/layout/StepUpProcess"/>
    <dgm:cxn modelId="{CA14B88B-1756-459D-A3C1-36781645D0B0}" type="presParOf" srcId="{B35D1231-35C4-4F50-8A3D-31AD1895D80C}" destId="{2CA85365-5386-4263-A6BD-62B68DCAD827}" srcOrd="1" destOrd="0" presId="urn:microsoft.com/office/officeart/2009/3/layout/StepUpProcess"/>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3BF0C3-9298-48DA-B196-D75E3328F579}">
      <dsp:nvSpPr>
        <dsp:cNvPr id="0" name=""/>
        <dsp:cNvSpPr/>
      </dsp:nvSpPr>
      <dsp:spPr>
        <a:xfrm rot="5400000">
          <a:off x="263923" y="1362175"/>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3762E4C-A6CF-427B-B798-124F25B40867}">
      <dsp:nvSpPr>
        <dsp:cNvPr id="0" name=""/>
        <dsp:cNvSpPr/>
      </dsp:nvSpPr>
      <dsp:spPr>
        <a:xfrm>
          <a:off x="58324" y="1730498"/>
          <a:ext cx="1162975"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0</a:t>
          </a:r>
        </a:p>
      </dsp:txBody>
      <dsp:txXfrm>
        <a:off x="58324" y="1730498"/>
        <a:ext cx="1162975" cy="847268"/>
      </dsp:txXfrm>
    </dsp:sp>
    <dsp:sp modelId="{98CD2E07-7603-4440-8B6C-2B1ED7C4D495}">
      <dsp:nvSpPr>
        <dsp:cNvPr id="0" name=""/>
        <dsp:cNvSpPr/>
      </dsp:nvSpPr>
      <dsp:spPr>
        <a:xfrm>
          <a:off x="940729" y="1331784"/>
          <a:ext cx="182374" cy="182374"/>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E466513-0B71-487A-B3B2-3B4D44EA8673}">
      <dsp:nvSpPr>
        <dsp:cNvPr id="0" name=""/>
        <dsp:cNvSpPr/>
      </dsp:nvSpPr>
      <dsp:spPr>
        <a:xfrm rot="5400000">
          <a:off x="1593838" y="1069369"/>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F5373688-28E4-4590-B54B-0AFC6BDA4B87}">
      <dsp:nvSpPr>
        <dsp:cNvPr id="0" name=""/>
        <dsp:cNvSpPr/>
      </dsp:nvSpPr>
      <dsp:spPr>
        <a:xfrm>
          <a:off x="1388238" y="1437692"/>
          <a:ext cx="1162975"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1</a:t>
          </a:r>
        </a:p>
      </dsp:txBody>
      <dsp:txXfrm>
        <a:off x="1388238" y="1437692"/>
        <a:ext cx="1162975" cy="847268"/>
      </dsp:txXfrm>
    </dsp:sp>
    <dsp:sp modelId="{D300888F-BDAD-4B3E-802D-FDEF2DD602A7}">
      <dsp:nvSpPr>
        <dsp:cNvPr id="0" name=""/>
        <dsp:cNvSpPr/>
      </dsp:nvSpPr>
      <dsp:spPr>
        <a:xfrm>
          <a:off x="2270644" y="1038978"/>
          <a:ext cx="182374" cy="182374"/>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5A02FB4-C06E-48E1-8901-C8E52BE9E3DA}">
      <dsp:nvSpPr>
        <dsp:cNvPr id="0" name=""/>
        <dsp:cNvSpPr/>
      </dsp:nvSpPr>
      <dsp:spPr>
        <a:xfrm rot="5400000">
          <a:off x="2923752" y="776563"/>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0D9C967-762E-41B4-BA94-C0B2EE122376}">
      <dsp:nvSpPr>
        <dsp:cNvPr id="0" name=""/>
        <dsp:cNvSpPr/>
      </dsp:nvSpPr>
      <dsp:spPr>
        <a:xfrm>
          <a:off x="2718153" y="1144886"/>
          <a:ext cx="1162975"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2</a:t>
          </a:r>
        </a:p>
      </dsp:txBody>
      <dsp:txXfrm>
        <a:off x="2718153" y="1144886"/>
        <a:ext cx="1162975" cy="847268"/>
      </dsp:txXfrm>
    </dsp:sp>
    <dsp:sp modelId="{7E6D159E-3059-482C-B44B-C2437108E288}">
      <dsp:nvSpPr>
        <dsp:cNvPr id="0" name=""/>
        <dsp:cNvSpPr/>
      </dsp:nvSpPr>
      <dsp:spPr>
        <a:xfrm>
          <a:off x="3600559" y="746172"/>
          <a:ext cx="182374" cy="182374"/>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8260BBC-2225-43C6-B995-C9EBA127E7DD}">
      <dsp:nvSpPr>
        <dsp:cNvPr id="0" name=""/>
        <dsp:cNvSpPr/>
      </dsp:nvSpPr>
      <dsp:spPr>
        <a:xfrm rot="5400000">
          <a:off x="4253667" y="483757"/>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67AD582-A116-44AF-AE0C-9EE4BBE79521}">
      <dsp:nvSpPr>
        <dsp:cNvPr id="0" name=""/>
        <dsp:cNvSpPr/>
      </dsp:nvSpPr>
      <dsp:spPr>
        <a:xfrm>
          <a:off x="4048068" y="852080"/>
          <a:ext cx="1162975"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3</a:t>
          </a:r>
        </a:p>
      </dsp:txBody>
      <dsp:txXfrm>
        <a:off x="4048068" y="852080"/>
        <a:ext cx="1162975" cy="847268"/>
      </dsp:txXfrm>
    </dsp:sp>
    <dsp:sp modelId="{845FC8E0-691E-4C02-9E6D-450F209C3A1A}">
      <dsp:nvSpPr>
        <dsp:cNvPr id="0" name=""/>
        <dsp:cNvSpPr/>
      </dsp:nvSpPr>
      <dsp:spPr>
        <a:xfrm>
          <a:off x="4930474" y="453366"/>
          <a:ext cx="182374" cy="182374"/>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97750FA-ABE1-4730-957E-A406CFD44BDB}">
      <dsp:nvSpPr>
        <dsp:cNvPr id="0" name=""/>
        <dsp:cNvSpPr/>
      </dsp:nvSpPr>
      <dsp:spPr>
        <a:xfrm rot="5400000">
          <a:off x="5583582" y="190951"/>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3EB0FF3-D654-44C6-BD59-F7831800A6B5}">
      <dsp:nvSpPr>
        <dsp:cNvPr id="0" name=""/>
        <dsp:cNvSpPr/>
      </dsp:nvSpPr>
      <dsp:spPr>
        <a:xfrm>
          <a:off x="5375132" y="549412"/>
          <a:ext cx="1184414"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4</a:t>
          </a:r>
        </a:p>
      </dsp:txBody>
      <dsp:txXfrm>
        <a:off x="5375132" y="549412"/>
        <a:ext cx="1184414" cy="847268"/>
      </dsp:txXfrm>
    </dsp:sp>
    <dsp:sp modelId="{9C7FDB8D-971A-46DC-AE29-FBD269E9ED71}">
      <dsp:nvSpPr>
        <dsp:cNvPr id="0" name=""/>
        <dsp:cNvSpPr/>
      </dsp:nvSpPr>
      <dsp:spPr>
        <a:xfrm>
          <a:off x="6260389" y="160560"/>
          <a:ext cx="182374" cy="182374"/>
        </a:xfrm>
        <a:prstGeom prst="triangle">
          <a:avLst>
            <a:gd name="adj" fmla="val 1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13E434A2-8C7C-4592-8A72-46751FBAEE4B}">
      <dsp:nvSpPr>
        <dsp:cNvPr id="0" name=""/>
        <dsp:cNvSpPr/>
      </dsp:nvSpPr>
      <dsp:spPr>
        <a:xfrm rot="5400000">
          <a:off x="6885917" y="-111048"/>
          <a:ext cx="643425" cy="1167507"/>
        </a:xfrm>
        <a:prstGeom prst="corner">
          <a:avLst>
            <a:gd name="adj1" fmla="val 16120"/>
            <a:gd name="adj2" fmla="val 1611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CA85365-5386-4263-A6BD-62B68DCAD827}">
      <dsp:nvSpPr>
        <dsp:cNvPr id="0" name=""/>
        <dsp:cNvSpPr/>
      </dsp:nvSpPr>
      <dsp:spPr>
        <a:xfrm>
          <a:off x="6676786" y="275551"/>
          <a:ext cx="1228964" cy="8472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de-DE" sz="1600" kern="1200" dirty="0"/>
            <a:t>Entwicklungsstufe 5</a:t>
          </a:r>
        </a:p>
      </dsp:txBody>
      <dsp:txXfrm>
        <a:off x="6676786" y="275551"/>
        <a:ext cx="1228964" cy="847268"/>
      </dsp:txXfrm>
    </dsp:sp>
  </dsp:spTree>
</dsp:drawing>
</file>

<file path=xl/diagrams/layout1.xml><?xml version="1.0" encoding="utf-8"?>
<dgm:layoutDef xmlns:dgm="http://schemas.openxmlformats.org/drawingml/2006/diagram" xmlns:a="http://schemas.openxmlformats.org/drawingml/2006/main" uniqueId="urn:microsoft.com/office/officeart/2009/3/layout/StepUpProcess">
  <dgm:title val=""/>
  <dgm:desc val=""/>
  <dgm:catLst>
    <dgm:cat type="process" pri="1300"/>
  </dgm:catLst>
  <dgm:sampData>
    <dgm:dataModel>
      <dgm:ptLst>
        <dgm:pt modelId="0" type="doc"/>
        <dgm:pt modelId="10">
          <dgm:prSet phldr="1"/>
        </dgm:pt>
        <dgm:pt modelId="20">
          <dgm:prSet phldr="1"/>
        </dgm:pt>
        <dgm:pt modelId="30">
          <dgm:prSet phldr="1"/>
        </dgm:pt>
      </dgm:ptLst>
      <dgm:cxnLst>
        <dgm:cxn modelId="60" srcId="0" destId="10" srcOrd="0" destOrd="0"/>
        <dgm:cxn modelId="70" srcId="0" destId="20" srcOrd="1" destOrd="0"/>
        <dgm:cxn modelId="80" srcId="0" destId="30" srcOrd="2" destOrd="0"/>
      </dgm:cxnLst>
      <dgm:bg/>
      <dgm:whole/>
    </dgm:dataModel>
  </dgm:sampData>
  <dgm:styleData>
    <dgm:dataModel>
      <dgm:ptLst>
        <dgm:pt modelId="0" type="doc"/>
        <dgm:pt modelId="10">
          <dgm:prSet phldr="1"/>
        </dgm:pt>
        <dgm:pt modelId="20">
          <dgm:prSet phldr="1"/>
        </dgm:pt>
      </dgm:ptLst>
      <dgm:cxnLst>
        <dgm:cxn modelId="60" srcId="0" destId="10" srcOrd="0" destOrd="0"/>
        <dgm:cxn modelId="7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60" srcId="0" destId="10" srcOrd="0" destOrd="0"/>
        <dgm:cxn modelId="70" srcId="0" destId="20" srcOrd="1" destOrd="0"/>
        <dgm:cxn modelId="80" srcId="0" destId="30" srcOrd="2" destOrd="0"/>
        <dgm:cxn modelId="90" srcId="0" destId="40" srcOrd="3" destOrd="0"/>
      </dgm:cxnLst>
      <dgm:bg/>
      <dgm:whole/>
    </dgm:dataModel>
  </dgm:clrData>
  <dgm:layoutNode name="rootnode">
    <dgm:varLst>
      <dgm:chMax/>
      <dgm:chPref/>
      <dgm:dir/>
      <dgm:animLvl val="lvl"/>
    </dgm:varLst>
    <dgm:choose name="Name0">
      <dgm:if name="Name1" func="var" arg="dir" op="equ" val="norm">
        <dgm:alg type="snake">
          <dgm:param type="grDir" val="bL"/>
          <dgm:param type="flowDir" val="row"/>
          <dgm:param type="off" val="off"/>
          <dgm:param type="bkpt" val="fixed"/>
          <dgm:param type="bkPtFixedVal" val="1"/>
        </dgm:alg>
      </dgm:if>
      <dgm:else name="Name2">
        <dgm:alg type="snake">
          <dgm:param type="grDir" val="bR"/>
          <dgm:param type="flowDir" val="row"/>
          <dgm:param type="off" val="off"/>
          <dgm:param type="bkpt" val="fixed"/>
          <dgm:param type="bkPtFixedVal" val="1"/>
        </dgm:alg>
      </dgm:else>
    </dgm:choose>
    <dgm:shape xmlns:r="http://schemas.openxmlformats.org/officeDocument/2006/relationships" r:blip="">
      <dgm:adjLst/>
    </dgm:shape>
    <dgm:constrLst>
      <dgm:constr type="alignOff" forName="rootnode" val="1"/>
      <dgm:constr type="primFontSz" for="des" ptType="node" op="equ" val="65"/>
      <dgm:constr type="w" for="ch" forName="composite" refType="w"/>
      <dgm:constr type="h" for="ch" forName="composite" refType="h"/>
      <dgm:constr type="sp" refType="h" refFor="ch" refForName="composite" op="equ" fact="-0.765"/>
      <dgm:constr type="w" for="ch" forName="sibTrans" refType="w" fact="0.103"/>
      <dgm:constr type="h" for="ch" forName="sibTrans" refType="h" fact="0.103"/>
    </dgm:constrLst>
    <dgm:forEach name="nodesForEach" axis="ch" ptType="node">
      <dgm:layoutNode name="composite">
        <dgm:alg type="composite">
          <dgm:param type="ar" val="0.861"/>
        </dgm:alg>
        <dgm:shape xmlns:r="http://schemas.openxmlformats.org/officeDocument/2006/relationships" r:blip="">
          <dgm:adjLst/>
        </dgm:shape>
        <dgm:choose name="Name3">
          <dgm:if name="Name4" func="var" arg="dir" op="equ" val="norm">
            <dgm:constrLst>
              <dgm:constr type="l" for="ch" forName="LShape" refType="w" fact="0"/>
              <dgm:constr type="t" for="ch" forName="LShape" refType="h" fact="0.2347"/>
              <dgm:constr type="w" for="ch" forName="LShape" refType="w" fact="0.998"/>
              <dgm:constr type="h" for="ch" forName="LShape" refType="h" fact="0.5164"/>
              <dgm:constr type="r" for="ch" forName="ParentText" refType="w"/>
              <dgm:constr type="t" for="ch" forName="ParentText" refType="h" fact="0.32"/>
              <dgm:constr type="w" for="ch" forName="ParentText" refType="w" fact="0.901"/>
              <dgm:constr type="h" for="ch" forName="ParentText" refType="h" fact="0.68"/>
              <dgm:constr type="l" for="ch" forName="Triangle" refType="w" fact="0.83"/>
              <dgm:constr type="t" for="ch" forName="Triangle" refType="h" fact="0"/>
              <dgm:constr type="w" for="ch" forName="Triangle" refType="w" fact="0.17"/>
              <dgm:constr type="h" for="ch" forName="Triangle" refType="w" refFor="ch" refForName="Triangle"/>
            </dgm:constrLst>
          </dgm:if>
          <dgm:else name="Name5">
            <dgm:constrLst>
              <dgm:constr type="l" for="ch" forName="LShape" refType="w" fact="0.002"/>
              <dgm:constr type="t" for="ch" forName="LShape" refType="h" fact="0.2347"/>
              <dgm:constr type="w" for="ch" forName="LShape" refType="w"/>
              <dgm:constr type="h" for="ch" forName="LShape" refType="h" fact="0.5164"/>
              <dgm:constr type="l" for="ch" forName="ParentText" refType="w" fact="0"/>
              <dgm:constr type="t" for="ch" forName="ParentText" refType="h" fact="0.32"/>
              <dgm:constr type="w" for="ch" forName="ParentText" refType="w" fact="0.902"/>
              <dgm:constr type="h" for="ch" forName="ParentText" refType="h" fact="0.68"/>
              <dgm:constr type="l" for="ch" forName="Triangle" refType="w" fact="0"/>
              <dgm:constr type="t" for="ch" forName="Triangle" refType="h" fact="0"/>
              <dgm:constr type="w" for="ch" forName="Triangle" refType="w" fact="0.17"/>
              <dgm:constr type="h" for="ch" forName="Triangle" refType="w" refFor="ch" refForName="Triangle"/>
            </dgm:constrLst>
          </dgm:else>
        </dgm:choose>
        <dgm:layoutNode name="LShape" styleLbl="alignNode1">
          <dgm:alg type="sp"/>
          <dgm:choose name="Name6">
            <dgm:if name="Name7" func="var" arg="dir" op="equ" val="norm">
              <dgm:shape xmlns:r="http://schemas.openxmlformats.org/officeDocument/2006/relationships" rot="90" type="corner" r:blip="">
                <dgm:adjLst>
                  <dgm:adj idx="1" val="0.1612"/>
                  <dgm:adj idx="2" val="0.1611"/>
                </dgm:adjLst>
              </dgm:shape>
            </dgm:if>
            <dgm:else name="Name8">
              <dgm:shape xmlns:r="http://schemas.openxmlformats.org/officeDocument/2006/relationships" rot="180" type="corner" r:blip="">
                <dgm:adjLst>
                  <dgm:adj idx="1" val="0.1612"/>
                  <dgm:adj idx="2" val="0.1611"/>
                </dgm:adjLst>
              </dgm:shape>
            </dgm:else>
          </dgm:choose>
          <dgm:presOf/>
        </dgm:layoutNode>
        <dgm:layoutNode name="ParentText"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choose name="Name9">
          <dgm:if name="Name10" axis="followSib" ptType="node" func="cnt" op="gte" val="1">
            <dgm:layoutNode name="Triangle" styleLbl="alignNode1">
              <dgm:alg type="sp"/>
              <dgm:choose name="Name11">
                <dgm:if name="Name12" func="var" arg="dir" op="equ" val="norm">
                  <dgm:shape xmlns:r="http://schemas.openxmlformats.org/officeDocument/2006/relationships" type="triangle" r:blip="">
                    <dgm:adjLst>
                      <dgm:adj idx="1" val="1"/>
                    </dgm:adjLst>
                  </dgm:shape>
                </dgm:if>
                <dgm:else name="Name13">
                  <dgm:shape xmlns:r="http://schemas.openxmlformats.org/officeDocument/2006/relationships" rot="90" type="triangle" r:blip="">
                    <dgm:adjLst>
                      <dgm:adj idx="1" val="1"/>
                    </dgm:adjLst>
                  </dgm:shape>
                </dgm:else>
              </dgm:choose>
              <dgm:presOf/>
            </dgm:layoutNode>
          </dgm:if>
          <dgm:else name="Name14"/>
        </dgm:choose>
      </dgm:layoutNode>
      <dgm:forEach name="sibTransForEach" axis="followSib" ptType="sibTrans" cnt="1">
        <dgm:layoutNode name="sibTrans">
          <dgm:alg type="composite">
            <dgm:param type="ar" val="0.861"/>
          </dgm:alg>
          <dgm:constrLst>
            <dgm:constr type="w" for="ch" forName="space" refType="w"/>
            <dgm:constr type="h" for="ch" forName="space" refType="w"/>
          </dgm:constrLst>
          <dgm:layoutNode name="space" styleLbl="alignNode1">
            <dgm:alg type="sp"/>
            <dgm:shape xmlns:r="http://schemas.openxmlformats.org/officeDocument/2006/relationships" r:blip="">
              <dgm:adjLst/>
            </dgm:shape>
            <dgm:presOf/>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2.png"/><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3808</xdr:rowOff>
    </xdr:from>
    <xdr:ext cx="9906000" cy="2072641"/>
    <xdr:sp macro="" textlink="">
      <xdr:nvSpPr>
        <xdr:cNvPr id="2" name="Textfeld 1">
          <a:extLst>
            <a:ext uri="{FF2B5EF4-FFF2-40B4-BE49-F238E27FC236}">
              <a16:creationId xmlns:a16="http://schemas.microsoft.com/office/drawing/2014/main" id="{436B27E3-B175-4423-8ABB-59442D5BE302}"/>
            </a:ext>
          </a:extLst>
        </xdr:cNvPr>
        <xdr:cNvSpPr txBox="1"/>
      </xdr:nvSpPr>
      <xdr:spPr>
        <a:xfrm>
          <a:off x="0" y="1080133"/>
          <a:ext cx="9906000" cy="2072641"/>
        </a:xfrm>
        <a:prstGeom prst="rect">
          <a:avLst/>
        </a:prstGeom>
        <a:solidFill>
          <a:schemeClr val="accent1">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400"/>
            </a:spcBef>
          </a:pPr>
          <a:r>
            <a:rPr lang="de-DE" sz="1200" b="1" i="0" u="none" strike="noStrike">
              <a:solidFill>
                <a:schemeClr val="tx1"/>
              </a:solidFill>
              <a:effectLst/>
              <a:latin typeface="+mn-lt"/>
              <a:ea typeface="+mn-ea"/>
              <a:cs typeface="+mn-cs"/>
            </a:rPr>
            <a:t>Einführung:</a:t>
          </a:r>
        </a:p>
        <a:p>
          <a:pPr>
            <a:spcBef>
              <a:spcPts val="400"/>
            </a:spcBef>
          </a:pPr>
          <a:r>
            <a:rPr lang="de-DE" sz="1200" b="0" i="0" u="none" strike="noStrike" baseline="0">
              <a:solidFill>
                <a:schemeClr val="tx1"/>
              </a:solidFill>
              <a:effectLst/>
              <a:latin typeface="+mn-lt"/>
              <a:ea typeface="+mn-ea"/>
              <a:cs typeface="+mn-cs"/>
            </a:rPr>
            <a:t>Die Digitalisierung schreitet in vielen Bereichen von Behörden immer schneller und weiter voran. Grund hierfür sind zum einen die Verbesserung der Prozesse mithilfe von Digitalisierung und zum anderen verarbeiten Behörden sensible Bürgerdaten und müssen deshalb für deren Schutz sorgen. Das Gesetz zur Verbesserung des Onlinezugangs zu Verwaltungsleistungen (Onlinezugangsgesetz - OZG) verpflichtet Bund, Länder und Kommunen, ihre Verwaltungsleistungen auch digital über Verwaltungsportale anzubieten. Auch intern nutzen Behörden zur Erledigung ihrer Fachaufgaben immer häufiger IT-gestützte Geschäftsprozesse.</a:t>
          </a:r>
        </a:p>
        <a:p>
          <a:pPr>
            <a:spcBef>
              <a:spcPts val="400"/>
            </a:spcBef>
          </a:pPr>
          <a:r>
            <a:rPr lang="de-DE" sz="1200" b="0" i="0" u="none" strike="noStrike" baseline="0">
              <a:solidFill>
                <a:schemeClr val="tx1"/>
              </a:solidFill>
              <a:effectLst/>
              <a:latin typeface="+mn-lt"/>
              <a:ea typeface="+mn-ea"/>
              <a:cs typeface="+mn-cs"/>
            </a:rPr>
            <a:t>Mit der steigenden Digitalisierung kommen Gefahren aus der digitalen Welt näher. Einerseits gilt es, die Angriffsflächen zu minimieren. Andererseits kann ein Angriff auf eine Behörde nie komplett ausgeschlossen werden. Eine hohe IT- oder Cyber-Resilienz hilft, die Auswirkungen von Angriffen zu begrenzen. Der Begriff IT-Resilienz beschreibt dabei die Widerstands- und Anpassungsfähigkeit der gesamten IT-Infrastruktur bei Cyberangriffen. Ziel ist es, durch maximale Widerstands- und Anpassungsfähigkeit die IT-Infrastruktur zu schützen und aufrecht zu erhalten.</a:t>
          </a:r>
          <a:br>
            <a:rPr lang="de-DE" sz="1200"/>
          </a:br>
          <a:endParaRPr lang="de-DE" sz="1200"/>
        </a:p>
      </xdr:txBody>
    </xdr:sp>
    <xdr:clientData/>
  </xdr:oneCellAnchor>
  <xdr:twoCellAnchor editAs="oneCell">
    <xdr:from>
      <xdr:col>12</xdr:col>
      <xdr:colOff>600075</xdr:colOff>
      <xdr:row>0</xdr:row>
      <xdr:rowOff>19050</xdr:rowOff>
    </xdr:from>
    <xdr:to>
      <xdr:col>18</xdr:col>
      <xdr:colOff>21301</xdr:colOff>
      <xdr:row>2</xdr:row>
      <xdr:rowOff>180975</xdr:rowOff>
    </xdr:to>
    <xdr:pic>
      <xdr:nvPicPr>
        <xdr:cNvPr id="4" name="Grafik 3">
          <a:extLst>
            <a:ext uri="{FF2B5EF4-FFF2-40B4-BE49-F238E27FC236}">
              <a16:creationId xmlns:a16="http://schemas.microsoft.com/office/drawing/2014/main" id="{2B5AA0AF-62C8-42DA-91E7-E7CED9A8399F}"/>
            </a:ext>
          </a:extLst>
        </xdr:cNvPr>
        <xdr:cNvPicPr>
          <a:picLocks noChangeAspect="1"/>
        </xdr:cNvPicPr>
      </xdr:nvPicPr>
      <xdr:blipFill>
        <a:blip xmlns:r="http://schemas.openxmlformats.org/officeDocument/2006/relationships" r:embed="rId1"/>
        <a:stretch>
          <a:fillRect/>
        </a:stretch>
      </xdr:blipFill>
      <xdr:spPr>
        <a:xfrm>
          <a:off x="9744075" y="19050"/>
          <a:ext cx="3993226" cy="847725"/>
        </a:xfrm>
        <a:prstGeom prst="rect">
          <a:avLst/>
        </a:prstGeom>
      </xdr:spPr>
    </xdr:pic>
    <xdr:clientData/>
  </xdr:twoCellAnchor>
  <xdr:oneCellAnchor>
    <xdr:from>
      <xdr:col>0</xdr:col>
      <xdr:colOff>0</xdr:colOff>
      <xdr:row>15</xdr:row>
      <xdr:rowOff>51434</xdr:rowOff>
    </xdr:from>
    <xdr:ext cx="9906000" cy="1278255"/>
    <xdr:sp macro="" textlink="">
      <xdr:nvSpPr>
        <xdr:cNvPr id="8" name="Textfeld 7">
          <a:extLst>
            <a:ext uri="{FF2B5EF4-FFF2-40B4-BE49-F238E27FC236}">
              <a16:creationId xmlns:a16="http://schemas.microsoft.com/office/drawing/2014/main" id="{AF6C4F52-A87D-4DE6-8A25-E22988F3350B}"/>
            </a:ext>
          </a:extLst>
        </xdr:cNvPr>
        <xdr:cNvSpPr txBox="1"/>
      </xdr:nvSpPr>
      <xdr:spPr>
        <a:xfrm>
          <a:off x="0" y="3223259"/>
          <a:ext cx="9906000" cy="1278255"/>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400"/>
            </a:spcBef>
          </a:pPr>
          <a:r>
            <a:rPr lang="de-DE" sz="1200" b="1" i="0" u="none" strike="noStrike">
              <a:solidFill>
                <a:schemeClr val="tx1"/>
              </a:solidFill>
              <a:effectLst/>
              <a:latin typeface="+mn-lt"/>
              <a:ea typeface="+mn-ea"/>
              <a:cs typeface="+mn-cs"/>
            </a:rPr>
            <a:t>Überblick:</a:t>
          </a:r>
        </a:p>
        <a:p>
          <a:pPr>
            <a:spcBef>
              <a:spcPts val="400"/>
            </a:spcBef>
          </a:pPr>
          <a:r>
            <a:rPr lang="de-DE" sz="1200" b="0" i="0" u="none" strike="noStrike" baseline="0">
              <a:solidFill>
                <a:schemeClr val="tx1"/>
              </a:solidFill>
              <a:effectLst/>
              <a:latin typeface="+mn-lt"/>
              <a:ea typeface="+mn-ea"/>
              <a:cs typeface="+mn-cs"/>
            </a:rPr>
            <a:t>- Selbstcheck der IT-Resilienz für Kommunen</a:t>
          </a:r>
        </a:p>
        <a:p>
          <a:pPr>
            <a:spcBef>
              <a:spcPts val="400"/>
            </a:spcBef>
          </a:pPr>
          <a:r>
            <a:rPr lang="de-DE" sz="1200" b="0" i="0" u="none" strike="noStrike" baseline="0">
              <a:solidFill>
                <a:schemeClr val="tx1"/>
              </a:solidFill>
              <a:effectLst/>
              <a:latin typeface="+mn-lt"/>
              <a:ea typeface="+mn-ea"/>
              <a:cs typeface="+mn-cs"/>
            </a:rPr>
            <a:t>- Ziel: Stufenweise und leichte Heranführung an das LSI-Siegel</a:t>
          </a:r>
        </a:p>
        <a:p>
          <a:pPr>
            <a:spcBef>
              <a:spcPts val="400"/>
            </a:spcBef>
          </a:pPr>
          <a:r>
            <a:rPr lang="de-DE" sz="1200" b="0" i="0" u="none" strike="noStrike" baseline="0">
              <a:solidFill>
                <a:schemeClr val="tx1"/>
              </a:solidFill>
              <a:effectLst/>
              <a:latin typeface="+mn-lt"/>
              <a:ea typeface="+mn-ea"/>
              <a:cs typeface="+mn-cs"/>
            </a:rPr>
            <a:t>- Kleine Kommunen auf den Weg zur besseren Informationssicherheit bringen</a:t>
          </a:r>
        </a:p>
        <a:p>
          <a:pPr>
            <a:spcBef>
              <a:spcPts val="400"/>
            </a:spcBef>
          </a:pPr>
          <a:r>
            <a:rPr lang="de-DE" sz="1200" b="0" i="0" u="none" strike="noStrike" baseline="0">
              <a:solidFill>
                <a:schemeClr val="tx1"/>
              </a:solidFill>
              <a:effectLst/>
              <a:latin typeface="+mn-lt"/>
              <a:ea typeface="+mn-ea"/>
              <a:cs typeface="+mn-cs"/>
            </a:rPr>
            <a:t>- Hilfsmittel zur Darstellung des aktuellen Stands der Informationssicherheit</a:t>
          </a:r>
          <a:br>
            <a:rPr lang="de-DE" sz="1200"/>
          </a:br>
          <a:endParaRPr lang="de-DE" sz="1200"/>
        </a:p>
      </xdr:txBody>
    </xdr:sp>
    <xdr:clientData/>
  </xdr:oneCellAnchor>
  <xdr:oneCellAnchor>
    <xdr:from>
      <xdr:col>0</xdr:col>
      <xdr:colOff>0</xdr:colOff>
      <xdr:row>37</xdr:row>
      <xdr:rowOff>11430</xdr:rowOff>
    </xdr:from>
    <xdr:ext cx="9906000" cy="2226945"/>
    <xdr:sp macro="" textlink="">
      <xdr:nvSpPr>
        <xdr:cNvPr id="14" name="Textfeld 13">
          <a:extLst>
            <a:ext uri="{FF2B5EF4-FFF2-40B4-BE49-F238E27FC236}">
              <a16:creationId xmlns:a16="http://schemas.microsoft.com/office/drawing/2014/main" id="{F0242157-A9C9-4F33-871A-38E3608EBD45}"/>
            </a:ext>
          </a:extLst>
        </xdr:cNvPr>
        <xdr:cNvSpPr txBox="1"/>
      </xdr:nvSpPr>
      <xdr:spPr>
        <a:xfrm>
          <a:off x="0" y="7374255"/>
          <a:ext cx="9906000" cy="2226945"/>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400"/>
            </a:spcBef>
          </a:pPr>
          <a:r>
            <a:rPr lang="de-DE" sz="1200" b="1" i="0" u="none" strike="noStrike">
              <a:solidFill>
                <a:schemeClr val="tx1"/>
              </a:solidFill>
              <a:effectLst/>
              <a:latin typeface="+mn-lt"/>
              <a:ea typeface="+mn-ea"/>
              <a:cs typeface="+mn-cs"/>
            </a:rPr>
            <a:t>Erläuterung:</a:t>
          </a:r>
        </a:p>
        <a:p>
          <a:pPr>
            <a:spcBef>
              <a:spcPts val="400"/>
            </a:spcBef>
          </a:pPr>
          <a:r>
            <a:rPr lang="de-DE" sz="1200"/>
            <a:t>Mithilfe des Produkts "LSI IT-Resilienz" kann ein aktueller Stand der Informationssicherheit der eigenen Kommune ermittelt, sowie die notwendige Verbesserung erkannt werden. Das in der Grafik dargestellte Stufensystem besteht aus aufeinander aufbauende Entwicklungsstufen, die bei der Verbesserung in den jeweiligen Bereichen helfen sollen. Ziel ist es, in kleinen Stufen einfach an das Siegel "Kommunale IT-Sicherheit" heranzuführen, welches durch das blaue Feld erreicht wird. Im zweiten Tabellenblatt wird je Zeile in der Spalte "Entwicklungsstufe" im Drop-down-Menü eine Auswahl angeboten. Die Darin ausgewählte Entwicklungsstufe geht auch am Ende in das im dritten Tabellenblatt angelegte Netzdiagramm ein. Ebenfalls wird ein IT-Resilienz-Index erstellt, welcher den allgemeinen Stand der Informationssicherheit der Kommune abbildet. Das generierte Netzdiagramm soll verdeutlichen, wie löchrig das Schutzschild vor Cyberangriffen in der Kommune ist. Mit steigendem IT-Resilienz-Index wird auch das Netzdiagramm mehr ausgefüllt und verdeutlicht damit einen besseren Schutz. Der IT-Resilienz-Index kann jedoch nie 100% Prozent erreichen, denn ein vollständiger Schutz vor Cyberangriffen kann nicht realisiert werden. Ziel ist es hier, einen möglichst hohen Index zu erreichen. Die visuelle Darstellung soll den Informationssicherheitsbeauftragten auch bei der Berichterstattung zur Informationssicherheit vor den Verantwortlichen unterstützen.</a:t>
          </a:r>
        </a:p>
      </xdr:txBody>
    </xdr:sp>
    <xdr:clientData/>
  </xdr:oneCellAnchor>
  <xdr:twoCellAnchor>
    <xdr:from>
      <xdr:col>0</xdr:col>
      <xdr:colOff>104774</xdr:colOff>
      <xdr:row>23</xdr:row>
      <xdr:rowOff>183649</xdr:rowOff>
    </xdr:from>
    <xdr:to>
      <xdr:col>10</xdr:col>
      <xdr:colOff>390525</xdr:colOff>
      <xdr:row>38</xdr:row>
      <xdr:rowOff>64103</xdr:rowOff>
    </xdr:to>
    <xdr:graphicFrame macro="">
      <xdr:nvGraphicFramePr>
        <xdr:cNvPr id="15" name="Inhaltsplatzhalter 6">
          <a:extLst>
            <a:ext uri="{FF2B5EF4-FFF2-40B4-BE49-F238E27FC236}">
              <a16:creationId xmlns:a16="http://schemas.microsoft.com/office/drawing/2014/main" id="{AC53C919-C2AA-4292-B7EC-0259ADEF4E41}"/>
            </a:ext>
          </a:extLst>
        </xdr:cNvPr>
        <xdr:cNvGraphicFramePr>
          <a:graphicFrameLocks/>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11</xdr:col>
      <xdr:colOff>274320</xdr:colOff>
      <xdr:row>22</xdr:row>
      <xdr:rowOff>123825</xdr:rowOff>
    </xdr:from>
    <xdr:to>
      <xdr:col>12</xdr:col>
      <xdr:colOff>416565</xdr:colOff>
      <xdr:row>27</xdr:row>
      <xdr:rowOff>518</xdr:rowOff>
    </xdr:to>
    <xdr:pic>
      <xdr:nvPicPr>
        <xdr:cNvPr id="16" name="Inhaltsplatzhalter 7">
          <a:extLst>
            <a:ext uri="{FF2B5EF4-FFF2-40B4-BE49-F238E27FC236}">
              <a16:creationId xmlns:a16="http://schemas.microsoft.com/office/drawing/2014/main" id="{DEF663DC-F94A-4E1B-91BA-88BDAD1C229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656320" y="4629150"/>
          <a:ext cx="904245" cy="829193"/>
        </a:xfrm>
        <a:prstGeom prst="rect">
          <a:avLst/>
        </a:prstGeom>
      </xdr:spPr>
    </xdr:pic>
    <xdr:clientData/>
  </xdr:twoCellAnchor>
  <xdr:twoCellAnchor>
    <xdr:from>
      <xdr:col>10</xdr:col>
      <xdr:colOff>597991</xdr:colOff>
      <xdr:row>24</xdr:row>
      <xdr:rowOff>74166</xdr:rowOff>
    </xdr:from>
    <xdr:to>
      <xdr:col>11</xdr:col>
      <xdr:colOff>190501</xdr:colOff>
      <xdr:row>25</xdr:row>
      <xdr:rowOff>36195</xdr:rowOff>
    </xdr:to>
    <xdr:sp macro="" textlink="">
      <xdr:nvSpPr>
        <xdr:cNvPr id="17" name="Pfeil: nach rechts 16">
          <a:extLst>
            <a:ext uri="{FF2B5EF4-FFF2-40B4-BE49-F238E27FC236}">
              <a16:creationId xmlns:a16="http://schemas.microsoft.com/office/drawing/2014/main" id="{3C51D802-F044-4005-8396-76AA517092F1}"/>
            </a:ext>
          </a:extLst>
        </xdr:cNvPr>
        <xdr:cNvSpPr/>
      </xdr:nvSpPr>
      <xdr:spPr>
        <a:xfrm>
          <a:off x="8217991" y="4960491"/>
          <a:ext cx="354510" cy="152529"/>
        </a:xfrm>
        <a:prstGeom prst="rightArrow">
          <a:avLst>
            <a:gd name="adj1" fmla="val 50000"/>
            <a:gd name="adj2" fmla="val 82692"/>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clientData/>
  </xdr:twoCellAnchor>
  <xdr:twoCellAnchor>
    <xdr:from>
      <xdr:col>11</xdr:col>
      <xdr:colOff>231573</xdr:colOff>
      <xdr:row>26</xdr:row>
      <xdr:rowOff>149333</xdr:rowOff>
    </xdr:from>
    <xdr:to>
      <xdr:col>12</xdr:col>
      <xdr:colOff>409574</xdr:colOff>
      <xdr:row>28</xdr:row>
      <xdr:rowOff>104594</xdr:rowOff>
    </xdr:to>
    <xdr:sp macro="" textlink="">
      <xdr:nvSpPr>
        <xdr:cNvPr id="18" name="Textfeld 9">
          <a:extLst>
            <a:ext uri="{FF2B5EF4-FFF2-40B4-BE49-F238E27FC236}">
              <a16:creationId xmlns:a16="http://schemas.microsoft.com/office/drawing/2014/main" id="{82726F2D-27C5-4211-AE34-77F49642DD15}"/>
            </a:ext>
          </a:extLst>
        </xdr:cNvPr>
        <xdr:cNvSpPr txBox="1"/>
      </xdr:nvSpPr>
      <xdr:spPr>
        <a:xfrm>
          <a:off x="8613573" y="5416658"/>
          <a:ext cx="940001" cy="33626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DE" sz="1400"/>
            <a:t>LSI-Siegel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600075</xdr:colOff>
      <xdr:row>0</xdr:row>
      <xdr:rowOff>19050</xdr:rowOff>
    </xdr:from>
    <xdr:to>
      <xdr:col>18</xdr:col>
      <xdr:colOff>21301</xdr:colOff>
      <xdr:row>2</xdr:row>
      <xdr:rowOff>169545</xdr:rowOff>
    </xdr:to>
    <xdr:pic>
      <xdr:nvPicPr>
        <xdr:cNvPr id="3" name="Grafik 2">
          <a:extLst>
            <a:ext uri="{FF2B5EF4-FFF2-40B4-BE49-F238E27FC236}">
              <a16:creationId xmlns:a16="http://schemas.microsoft.com/office/drawing/2014/main" id="{DFCAFDFC-26DB-41FD-84B3-838B5D0A2F9D}"/>
            </a:ext>
          </a:extLst>
        </xdr:cNvPr>
        <xdr:cNvPicPr>
          <a:picLocks noChangeAspect="1"/>
        </xdr:cNvPicPr>
      </xdr:nvPicPr>
      <xdr:blipFill>
        <a:blip xmlns:r="http://schemas.openxmlformats.org/officeDocument/2006/relationships" r:embed="rId1"/>
        <a:stretch>
          <a:fillRect/>
        </a:stretch>
      </xdr:blipFill>
      <xdr:spPr>
        <a:xfrm>
          <a:off x="9744075" y="19050"/>
          <a:ext cx="3993226" cy="847725"/>
        </a:xfrm>
        <a:prstGeom prst="rect">
          <a:avLst/>
        </a:prstGeom>
      </xdr:spPr>
    </xdr:pic>
    <xdr:clientData/>
  </xdr:twoCellAnchor>
  <xdr:twoCellAnchor>
    <xdr:from>
      <xdr:col>0</xdr:col>
      <xdr:colOff>15240</xdr:colOff>
      <xdr:row>8</xdr:row>
      <xdr:rowOff>22859</xdr:rowOff>
    </xdr:from>
    <xdr:to>
      <xdr:col>12</xdr:col>
      <xdr:colOff>594359</xdr:colOff>
      <xdr:row>53</xdr:row>
      <xdr:rowOff>0</xdr:rowOff>
    </xdr:to>
    <xdr:graphicFrame macro="">
      <xdr:nvGraphicFramePr>
        <xdr:cNvPr id="5" name="Diagramm 4">
          <a:extLst>
            <a:ext uri="{FF2B5EF4-FFF2-40B4-BE49-F238E27FC236}">
              <a16:creationId xmlns:a16="http://schemas.microsoft.com/office/drawing/2014/main" id="{39A368AD-E93C-4F40-962A-2C5DD072F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43F9C-D4DA-49CA-A75A-D2A9B27D7D42}">
  <sheetPr codeName="Tabelle2"/>
  <dimension ref="A1:A3"/>
  <sheetViews>
    <sheetView showGridLines="0" tabSelected="1" zoomScaleNormal="100" workbookViewId="0">
      <selection activeCell="P15" sqref="P15"/>
    </sheetView>
  </sheetViews>
  <sheetFormatPr baseColWidth="10" defaultRowHeight="15" x14ac:dyDescent="0.25"/>
  <sheetData>
    <row r="1" spans="1:1" s="58" customFormat="1" ht="39" customHeight="1" x14ac:dyDescent="0.25">
      <c r="A1" s="58" t="s">
        <v>261</v>
      </c>
    </row>
    <row r="2" spans="1:1" s="58" customFormat="1" x14ac:dyDescent="0.25"/>
    <row r="3" spans="1:1" s="59" customFormat="1" ht="15.75" thickBot="1" x14ac:dyDescent="0.3"/>
  </sheetData>
  <sheetProtection algorithmName="SHA-512" hashValue="PI9+PpuJX7pNeia6xncxDp2vQC1521TZewrSi5jIKuyEovX2dTGIp7sgs5YzOODZ3tHcfe31TWyOsEnrCLusjg==" saltValue="kquio5BNVAOUi2mbQyk/IA==" spinCount="100000" sheet="1" selectLockedCells="1"/>
  <mergeCells count="1">
    <mergeCell ref="A1:XFD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00728-05F0-491C-9BE9-2AFCBABFB66F}">
  <sheetPr codeName="Tabelle1"/>
  <dimension ref="A1:Y80"/>
  <sheetViews>
    <sheetView showGridLines="0" zoomScale="80" zoomScaleNormal="80" workbookViewId="0">
      <pane ySplit="1" topLeftCell="A2" activePane="bottomLeft" state="frozen"/>
      <selection pane="bottomLeft" activeCell="H2" sqref="H2"/>
    </sheetView>
  </sheetViews>
  <sheetFormatPr baseColWidth="10" defaultRowHeight="15" x14ac:dyDescent="0.25"/>
  <cols>
    <col min="1" max="1" width="42" style="5" customWidth="1"/>
    <col min="2" max="7" width="32.7109375" style="6" customWidth="1"/>
    <col min="8" max="8" width="26" style="7" customWidth="1"/>
    <col min="9" max="9" width="25.85546875" style="6" customWidth="1"/>
    <col min="10" max="10" width="24" style="8" customWidth="1"/>
    <col min="11" max="11" width="19.140625" style="44" bestFit="1" customWidth="1"/>
    <col min="12" max="12" width="28.85546875" style="44" bestFit="1" customWidth="1"/>
    <col min="13" max="13" width="10.7109375" style="44" bestFit="1" customWidth="1"/>
    <col min="14" max="17" width="11.42578125" style="48"/>
    <col min="18" max="25" width="11.42578125" style="6"/>
  </cols>
  <sheetData>
    <row r="1" spans="1:25" s="13" customFormat="1" ht="36.75" customHeight="1" x14ac:dyDescent="0.25">
      <c r="A1" s="14"/>
      <c r="B1" s="15" t="s">
        <v>205</v>
      </c>
      <c r="C1" s="15" t="s">
        <v>206</v>
      </c>
      <c r="D1" s="15" t="s">
        <v>207</v>
      </c>
      <c r="E1" s="15" t="s">
        <v>208</v>
      </c>
      <c r="F1" s="15" t="s">
        <v>209</v>
      </c>
      <c r="G1" s="15" t="s">
        <v>210</v>
      </c>
      <c r="H1" s="15" t="s">
        <v>211</v>
      </c>
      <c r="I1" s="15" t="s">
        <v>53</v>
      </c>
      <c r="J1" s="16" t="s">
        <v>50</v>
      </c>
      <c r="K1" s="41" t="s">
        <v>212</v>
      </c>
      <c r="L1" s="41" t="s">
        <v>73</v>
      </c>
      <c r="M1" s="41" t="s">
        <v>74</v>
      </c>
      <c r="N1" s="46"/>
      <c r="O1" s="46"/>
      <c r="P1" s="46"/>
      <c r="Q1" s="46"/>
      <c r="R1" s="12"/>
      <c r="S1" s="12"/>
      <c r="T1" s="12"/>
      <c r="U1" s="12"/>
      <c r="V1" s="12"/>
      <c r="W1" s="12"/>
      <c r="X1" s="12"/>
      <c r="Y1" s="12"/>
    </row>
    <row r="2" spans="1:25" s="1" customFormat="1" ht="93.75" customHeight="1" x14ac:dyDescent="0.25">
      <c r="A2" s="21" t="s">
        <v>0</v>
      </c>
      <c r="B2" s="25" t="s">
        <v>135</v>
      </c>
      <c r="C2" s="27" t="s">
        <v>268</v>
      </c>
      <c r="D2" s="27" t="s">
        <v>269</v>
      </c>
      <c r="E2" s="27" t="s">
        <v>262</v>
      </c>
      <c r="F2" s="27" t="s">
        <v>267</v>
      </c>
      <c r="G2" s="28" t="s">
        <v>267</v>
      </c>
      <c r="H2" s="22" t="s">
        <v>205</v>
      </c>
      <c r="I2" s="11"/>
      <c r="J2" s="23" t="str">
        <f>IF(K2&gt;=L2,"Ja","Nein")</f>
        <v>Nein</v>
      </c>
      <c r="K2" s="42">
        <f>IF(H2="Entwicklungsstufe 5",5,IF(H2="Entwicklungsstufe 4",4,IF(H2="Entwicklungsstufe 3",3,IF(H2="Entwicklungsstufe 2",2,IF(H2="Entwicklungsstufe 1",1,IF(H2="Entwicklungsstufe 0",0))))))</f>
        <v>0</v>
      </c>
      <c r="L2" s="42">
        <v>5</v>
      </c>
      <c r="M2" s="42">
        <f>L2-K2</f>
        <v>5</v>
      </c>
      <c r="N2" s="47"/>
      <c r="O2" s="47"/>
      <c r="P2" s="47"/>
      <c r="Q2" s="47"/>
      <c r="R2" s="4"/>
      <c r="S2" s="4"/>
      <c r="T2" s="4"/>
      <c r="U2" s="4"/>
      <c r="V2" s="4"/>
      <c r="W2" s="4"/>
      <c r="X2" s="4"/>
      <c r="Y2" s="4"/>
    </row>
    <row r="3" spans="1:25" s="1" customFormat="1" ht="104.25" customHeight="1" x14ac:dyDescent="0.25">
      <c r="A3" s="17" t="s">
        <v>1</v>
      </c>
      <c r="B3" s="24" t="s">
        <v>138</v>
      </c>
      <c r="C3" s="26" t="s">
        <v>139</v>
      </c>
      <c r="D3" s="26" t="s">
        <v>110</v>
      </c>
      <c r="E3" s="26" t="s">
        <v>116</v>
      </c>
      <c r="F3" s="26" t="s">
        <v>123</v>
      </c>
      <c r="G3" s="30" t="s">
        <v>140</v>
      </c>
      <c r="H3" s="22" t="s">
        <v>205</v>
      </c>
      <c r="I3" s="11"/>
      <c r="J3" s="23" t="str">
        <f t="shared" ref="J3:J44" si="0">IF(K3&gt;=L3,"Ja","Nein")</f>
        <v>Nein</v>
      </c>
      <c r="K3" s="42">
        <f>IF(H3="Entwicklungsstufe 5",5,IF(H3="Entwicklungsstufe 4",4,IF(H3="Entwicklungsstufe 3",3,IF(H3="Entwicklungsstufe 2",2,IF(H3="Entwicklungsstufe 1",1,IF(H3="Entwicklungsstufe 0",0))))))</f>
        <v>0</v>
      </c>
      <c r="L3" s="43">
        <v>5</v>
      </c>
      <c r="M3" s="42">
        <f t="shared" ref="M3:M44" si="1">L3-K3</f>
        <v>5</v>
      </c>
      <c r="N3" s="47"/>
      <c r="O3" s="47"/>
      <c r="P3" s="47"/>
      <c r="Q3" s="47"/>
      <c r="R3" s="4"/>
      <c r="S3" s="4"/>
      <c r="T3" s="4"/>
      <c r="U3" s="4"/>
      <c r="V3" s="4"/>
      <c r="W3" s="4"/>
      <c r="X3" s="4"/>
      <c r="Y3" s="4"/>
    </row>
    <row r="4" spans="1:25" s="1" customFormat="1" ht="94.5" customHeight="1" x14ac:dyDescent="0.25">
      <c r="A4" s="17" t="s">
        <v>2</v>
      </c>
      <c r="B4" s="26" t="s">
        <v>137</v>
      </c>
      <c r="C4" s="26" t="s">
        <v>141</v>
      </c>
      <c r="D4" s="26" t="s">
        <v>270</v>
      </c>
      <c r="E4" s="26" t="s">
        <v>142</v>
      </c>
      <c r="F4" s="26" t="s">
        <v>143</v>
      </c>
      <c r="G4" s="28" t="s">
        <v>271</v>
      </c>
      <c r="H4" s="22" t="s">
        <v>205</v>
      </c>
      <c r="I4" s="11"/>
      <c r="J4" s="23" t="str">
        <f t="shared" si="0"/>
        <v>Nein</v>
      </c>
      <c r="K4" s="42">
        <f t="shared" ref="K4:K44" si="2">IF(H4="Entwicklungsstufe 5",5,IF(H4="Entwicklungsstufe 4",4,IF(H4="Entwicklungsstufe 3",3,IF(H4="Entwicklungsstufe 2",2,IF(H4="Entwicklungsstufe 1",1,IF(H4="Entwicklungsstufe 0",0))))))</f>
        <v>0</v>
      </c>
      <c r="L4" s="42">
        <v>5</v>
      </c>
      <c r="M4" s="42">
        <f t="shared" si="1"/>
        <v>5</v>
      </c>
      <c r="N4" s="47"/>
      <c r="O4" s="47"/>
      <c r="P4" s="47"/>
      <c r="Q4" s="47"/>
      <c r="R4" s="4"/>
      <c r="S4" s="4"/>
      <c r="T4" s="4"/>
      <c r="U4" s="4"/>
      <c r="V4" s="4"/>
      <c r="W4" s="4"/>
      <c r="X4" s="4"/>
      <c r="Y4" s="4"/>
    </row>
    <row r="5" spans="1:25" s="1" customFormat="1" ht="99.75" customHeight="1" x14ac:dyDescent="0.25">
      <c r="A5" s="17" t="s">
        <v>144</v>
      </c>
      <c r="B5" s="26" t="s">
        <v>75</v>
      </c>
      <c r="C5" s="26" t="s">
        <v>145</v>
      </c>
      <c r="D5" s="26" t="s">
        <v>146</v>
      </c>
      <c r="E5" s="26" t="s">
        <v>117</v>
      </c>
      <c r="F5" s="26" t="s">
        <v>147</v>
      </c>
      <c r="G5" s="28" t="s">
        <v>148</v>
      </c>
      <c r="H5" s="22" t="s">
        <v>205</v>
      </c>
      <c r="I5" s="11"/>
      <c r="J5" s="23" t="str">
        <f t="shared" si="0"/>
        <v>Nein</v>
      </c>
      <c r="K5" s="42">
        <f t="shared" si="2"/>
        <v>0</v>
      </c>
      <c r="L5" s="42">
        <v>5</v>
      </c>
      <c r="M5" s="42">
        <f t="shared" si="1"/>
        <v>5</v>
      </c>
      <c r="N5" s="47"/>
      <c r="O5" s="47"/>
      <c r="P5" s="47"/>
      <c r="Q5" s="47"/>
      <c r="R5" s="4"/>
      <c r="S5" s="4"/>
      <c r="T5" s="4"/>
      <c r="U5" s="4"/>
      <c r="V5" s="4"/>
      <c r="W5" s="4"/>
      <c r="X5" s="4"/>
      <c r="Y5" s="4"/>
    </row>
    <row r="6" spans="1:25" s="1" customFormat="1" ht="153.75" customHeight="1" x14ac:dyDescent="0.25">
      <c r="A6" s="17" t="s">
        <v>3</v>
      </c>
      <c r="B6" s="26" t="s">
        <v>76</v>
      </c>
      <c r="C6" s="26" t="s">
        <v>214</v>
      </c>
      <c r="D6" s="26" t="s">
        <v>265</v>
      </c>
      <c r="E6" s="29" t="s">
        <v>215</v>
      </c>
      <c r="F6" s="28" t="s">
        <v>266</v>
      </c>
      <c r="G6" s="27" t="s">
        <v>264</v>
      </c>
      <c r="H6" s="22" t="s">
        <v>205</v>
      </c>
      <c r="I6" s="36"/>
      <c r="J6" s="23" t="str">
        <f t="shared" si="0"/>
        <v>Nein</v>
      </c>
      <c r="K6" s="42">
        <f t="shared" si="2"/>
        <v>0</v>
      </c>
      <c r="L6" s="42">
        <v>4</v>
      </c>
      <c r="M6" s="42">
        <f t="shared" si="1"/>
        <v>4</v>
      </c>
      <c r="N6" s="47"/>
      <c r="O6" s="47"/>
      <c r="P6" s="47"/>
      <c r="Q6" s="47"/>
      <c r="R6" s="4"/>
      <c r="S6" s="4"/>
      <c r="T6" s="4"/>
      <c r="U6" s="4"/>
      <c r="V6" s="4"/>
      <c r="W6" s="4"/>
      <c r="X6" s="4"/>
      <c r="Y6" s="4"/>
    </row>
    <row r="7" spans="1:25" s="1" customFormat="1" ht="105.75" customHeight="1" x14ac:dyDescent="0.25">
      <c r="A7" s="17" t="s">
        <v>149</v>
      </c>
      <c r="B7" s="26" t="s">
        <v>77</v>
      </c>
      <c r="C7" s="26" t="s">
        <v>151</v>
      </c>
      <c r="D7" s="26" t="s">
        <v>150</v>
      </c>
      <c r="E7" s="28" t="s">
        <v>42</v>
      </c>
      <c r="F7" s="26" t="s">
        <v>152</v>
      </c>
      <c r="G7" s="26" t="s">
        <v>133</v>
      </c>
      <c r="H7" s="22" t="s">
        <v>205</v>
      </c>
      <c r="I7" s="11"/>
      <c r="J7" s="23" t="str">
        <f t="shared" si="0"/>
        <v>Nein</v>
      </c>
      <c r="K7" s="42">
        <f t="shared" si="2"/>
        <v>0</v>
      </c>
      <c r="L7" s="42">
        <v>3</v>
      </c>
      <c r="M7" s="42">
        <f t="shared" si="1"/>
        <v>3</v>
      </c>
      <c r="N7" s="47"/>
      <c r="O7" s="47"/>
      <c r="P7" s="47"/>
      <c r="Q7" s="47"/>
      <c r="R7" s="4"/>
      <c r="S7" s="4"/>
      <c r="T7" s="4"/>
      <c r="U7" s="4"/>
      <c r="V7" s="4"/>
      <c r="W7" s="4"/>
      <c r="X7" s="4"/>
      <c r="Y7" s="4"/>
    </row>
    <row r="8" spans="1:25" s="1" customFormat="1" ht="94.5" customHeight="1" x14ac:dyDescent="0.25">
      <c r="A8" s="37" t="s">
        <v>273</v>
      </c>
      <c r="B8" s="27" t="s">
        <v>272</v>
      </c>
      <c r="C8" s="27" t="s">
        <v>274</v>
      </c>
      <c r="D8" s="32" t="s">
        <v>277</v>
      </c>
      <c r="E8" s="27" t="s">
        <v>275</v>
      </c>
      <c r="F8" s="28" t="s">
        <v>276</v>
      </c>
      <c r="G8" s="27" t="s">
        <v>278</v>
      </c>
      <c r="H8" s="36" t="s">
        <v>205</v>
      </c>
      <c r="I8" s="38"/>
      <c r="J8" s="23" t="str">
        <f t="shared" si="0"/>
        <v>Nein</v>
      </c>
      <c r="K8" s="42">
        <f t="shared" ref="K8" si="3">IF(H8="Entwicklungsstufe 5",5,IF(H8="Entwicklungsstufe 4",4,IF(H8="Entwicklungsstufe 3",3,IF(H8="Entwicklungsstufe 2",2,IF(H8="Entwicklungsstufe 1",1,IF(H8="Entwicklungsstufe 0",0))))))</f>
        <v>0</v>
      </c>
      <c r="L8" s="42">
        <v>4</v>
      </c>
      <c r="M8" s="42">
        <f t="shared" si="1"/>
        <v>4</v>
      </c>
      <c r="N8" s="47"/>
      <c r="O8" s="47"/>
      <c r="P8" s="47"/>
      <c r="Q8" s="47"/>
      <c r="R8" s="4"/>
      <c r="S8" s="4"/>
      <c r="T8" s="4"/>
      <c r="U8" s="4"/>
      <c r="V8" s="4"/>
      <c r="W8" s="4"/>
      <c r="X8" s="4"/>
      <c r="Y8" s="4"/>
    </row>
    <row r="9" spans="1:25" s="1" customFormat="1" ht="87" customHeight="1" x14ac:dyDescent="0.25">
      <c r="A9" s="17" t="s">
        <v>153</v>
      </c>
      <c r="B9" s="26" t="s">
        <v>78</v>
      </c>
      <c r="C9" s="26" t="s">
        <v>136</v>
      </c>
      <c r="D9" s="26" t="s">
        <v>111</v>
      </c>
      <c r="E9" s="26" t="s">
        <v>4</v>
      </c>
      <c r="F9" s="26" t="s">
        <v>124</v>
      </c>
      <c r="G9" s="28" t="s">
        <v>129</v>
      </c>
      <c r="H9" s="22" t="s">
        <v>205</v>
      </c>
      <c r="I9" s="11"/>
      <c r="J9" s="23" t="str">
        <f t="shared" si="0"/>
        <v>Nein</v>
      </c>
      <c r="K9" s="42">
        <f t="shared" si="2"/>
        <v>0</v>
      </c>
      <c r="L9" s="42">
        <v>5</v>
      </c>
      <c r="M9" s="42">
        <f t="shared" si="1"/>
        <v>5</v>
      </c>
      <c r="N9" s="47"/>
      <c r="O9" s="47"/>
      <c r="P9" s="47"/>
      <c r="Q9" s="47"/>
      <c r="R9" s="4"/>
      <c r="S9" s="4"/>
      <c r="T9" s="4"/>
      <c r="U9" s="4"/>
      <c r="V9" s="4"/>
      <c r="W9" s="4"/>
      <c r="X9" s="4"/>
      <c r="Y9" s="4"/>
    </row>
    <row r="10" spans="1:25" s="1" customFormat="1" ht="119.25" customHeight="1" x14ac:dyDescent="0.25">
      <c r="A10" s="17" t="s">
        <v>5</v>
      </c>
      <c r="B10" s="26" t="s">
        <v>79</v>
      </c>
      <c r="C10" s="26" t="s">
        <v>96</v>
      </c>
      <c r="D10" s="26" t="s">
        <v>157</v>
      </c>
      <c r="E10" s="26" t="s">
        <v>156</v>
      </c>
      <c r="F10" s="28" t="s">
        <v>154</v>
      </c>
      <c r="G10" s="26" t="s">
        <v>155</v>
      </c>
      <c r="H10" s="22" t="s">
        <v>205</v>
      </c>
      <c r="I10" s="11"/>
      <c r="J10" s="23" t="str">
        <f t="shared" si="0"/>
        <v>Nein</v>
      </c>
      <c r="K10" s="42">
        <f t="shared" si="2"/>
        <v>0</v>
      </c>
      <c r="L10" s="42">
        <v>4</v>
      </c>
      <c r="M10" s="42">
        <f t="shared" si="1"/>
        <v>4</v>
      </c>
      <c r="N10" s="47"/>
      <c r="O10" s="47"/>
      <c r="P10" s="47"/>
      <c r="Q10" s="47"/>
      <c r="R10" s="4"/>
      <c r="S10" s="4"/>
      <c r="T10" s="4"/>
      <c r="U10" s="4"/>
      <c r="V10" s="4"/>
      <c r="W10" s="4"/>
      <c r="X10" s="4"/>
      <c r="Y10" s="4"/>
    </row>
    <row r="11" spans="1:25" s="1" customFormat="1" ht="169.5" customHeight="1" x14ac:dyDescent="0.25">
      <c r="A11" s="17" t="s">
        <v>6</v>
      </c>
      <c r="B11" s="26" t="s">
        <v>80</v>
      </c>
      <c r="C11" s="26" t="s">
        <v>314</v>
      </c>
      <c r="D11" s="26" t="s">
        <v>158</v>
      </c>
      <c r="E11" s="26" t="s">
        <v>159</v>
      </c>
      <c r="F11" s="26" t="s">
        <v>160</v>
      </c>
      <c r="G11" s="28" t="s">
        <v>253</v>
      </c>
      <c r="H11" s="22" t="s">
        <v>205</v>
      </c>
      <c r="I11" s="11"/>
      <c r="J11" s="23" t="str">
        <f t="shared" si="0"/>
        <v>Nein</v>
      </c>
      <c r="K11" s="42">
        <f t="shared" si="2"/>
        <v>0</v>
      </c>
      <c r="L11" s="42">
        <v>5</v>
      </c>
      <c r="M11" s="42">
        <f t="shared" si="1"/>
        <v>5</v>
      </c>
      <c r="N11" s="47"/>
      <c r="O11" s="47"/>
      <c r="P11" s="47"/>
      <c r="Q11" s="47"/>
      <c r="R11" s="4"/>
      <c r="S11" s="4"/>
      <c r="T11" s="4"/>
      <c r="U11" s="4"/>
      <c r="V11" s="4"/>
      <c r="W11" s="4"/>
      <c r="X11" s="4"/>
      <c r="Y11" s="4"/>
    </row>
    <row r="12" spans="1:25" s="1" customFormat="1" ht="104.25" customHeight="1" x14ac:dyDescent="0.25">
      <c r="A12" s="17" t="s">
        <v>7</v>
      </c>
      <c r="B12" s="26" t="s">
        <v>161</v>
      </c>
      <c r="C12" s="26" t="s">
        <v>97</v>
      </c>
      <c r="D12" s="26" t="s">
        <v>162</v>
      </c>
      <c r="E12" s="26" t="s">
        <v>163</v>
      </c>
      <c r="F12" s="26" t="s">
        <v>254</v>
      </c>
      <c r="G12" s="28" t="s">
        <v>260</v>
      </c>
      <c r="H12" s="22" t="s">
        <v>205</v>
      </c>
      <c r="I12" s="11"/>
      <c r="J12" s="23" t="str">
        <f t="shared" si="0"/>
        <v>Nein</v>
      </c>
      <c r="K12" s="42">
        <f t="shared" si="2"/>
        <v>0</v>
      </c>
      <c r="L12" s="42">
        <v>5</v>
      </c>
      <c r="M12" s="42">
        <f t="shared" si="1"/>
        <v>5</v>
      </c>
      <c r="N12" s="47"/>
      <c r="O12" s="47"/>
      <c r="P12" s="47"/>
      <c r="Q12" s="47"/>
      <c r="R12" s="4"/>
      <c r="S12" s="4"/>
      <c r="T12" s="4"/>
      <c r="U12" s="4"/>
      <c r="V12" s="4"/>
      <c r="W12" s="4"/>
      <c r="X12" s="4"/>
      <c r="Y12" s="4"/>
    </row>
    <row r="13" spans="1:25" s="1" customFormat="1" ht="112.5" customHeight="1" x14ac:dyDescent="0.25">
      <c r="A13" s="17" t="s">
        <v>8</v>
      </c>
      <c r="B13" s="26" t="s">
        <v>164</v>
      </c>
      <c r="C13" s="26" t="s">
        <v>217</v>
      </c>
      <c r="D13" s="26" t="s">
        <v>52</v>
      </c>
      <c r="E13" s="26" t="s">
        <v>216</v>
      </c>
      <c r="F13" s="28" t="s">
        <v>218</v>
      </c>
      <c r="G13" s="26" t="s">
        <v>223</v>
      </c>
      <c r="H13" s="22" t="s">
        <v>205</v>
      </c>
      <c r="I13" s="11"/>
      <c r="J13" s="23" t="str">
        <f t="shared" si="0"/>
        <v>Nein</v>
      </c>
      <c r="K13" s="42">
        <f t="shared" si="2"/>
        <v>0</v>
      </c>
      <c r="L13" s="42">
        <v>4</v>
      </c>
      <c r="M13" s="42">
        <f t="shared" si="1"/>
        <v>4</v>
      </c>
      <c r="N13" s="47"/>
      <c r="O13" s="47"/>
      <c r="P13" s="47"/>
      <c r="Q13" s="47"/>
      <c r="R13" s="4"/>
      <c r="S13" s="4"/>
      <c r="T13" s="4"/>
      <c r="U13" s="4"/>
      <c r="V13" s="4"/>
      <c r="W13" s="4"/>
      <c r="X13" s="4"/>
      <c r="Y13" s="4"/>
    </row>
    <row r="14" spans="1:25" s="1" customFormat="1" ht="108" customHeight="1" x14ac:dyDescent="0.25">
      <c r="A14" s="17" t="s">
        <v>165</v>
      </c>
      <c r="B14" s="26" t="s">
        <v>81</v>
      </c>
      <c r="C14" s="26" t="s">
        <v>98</v>
      </c>
      <c r="D14" s="26" t="s">
        <v>118</v>
      </c>
      <c r="E14" s="32" t="s">
        <v>166</v>
      </c>
      <c r="F14" s="31" t="s">
        <v>220</v>
      </c>
      <c r="G14" s="26" t="s">
        <v>167</v>
      </c>
      <c r="H14" s="22" t="s">
        <v>205</v>
      </c>
      <c r="I14" s="11"/>
      <c r="J14" s="23" t="str">
        <f t="shared" si="0"/>
        <v>Nein</v>
      </c>
      <c r="K14" s="42">
        <f t="shared" si="2"/>
        <v>0</v>
      </c>
      <c r="L14" s="42">
        <v>4</v>
      </c>
      <c r="M14" s="42">
        <f t="shared" si="1"/>
        <v>4</v>
      </c>
      <c r="N14" s="47"/>
      <c r="O14" s="47"/>
      <c r="P14" s="47"/>
      <c r="Q14" s="47"/>
      <c r="R14" s="4"/>
      <c r="S14" s="4"/>
      <c r="T14" s="4"/>
      <c r="U14" s="4"/>
      <c r="V14" s="4"/>
      <c r="W14" s="4"/>
      <c r="X14" s="4"/>
      <c r="Y14" s="4"/>
    </row>
    <row r="15" spans="1:25" s="1" customFormat="1" ht="171" customHeight="1" x14ac:dyDescent="0.25">
      <c r="A15" s="17" t="s">
        <v>9</v>
      </c>
      <c r="B15" s="26" t="s">
        <v>82</v>
      </c>
      <c r="C15" s="26" t="s">
        <v>168</v>
      </c>
      <c r="D15" s="26" t="s">
        <v>312</v>
      </c>
      <c r="E15" s="26" t="s">
        <v>289</v>
      </c>
      <c r="F15" s="26" t="s">
        <v>255</v>
      </c>
      <c r="G15" s="28" t="s">
        <v>251</v>
      </c>
      <c r="H15" s="22" t="s">
        <v>205</v>
      </c>
      <c r="I15" s="11"/>
      <c r="J15" s="23" t="str">
        <f t="shared" si="0"/>
        <v>Nein</v>
      </c>
      <c r="K15" s="42">
        <f t="shared" si="2"/>
        <v>0</v>
      </c>
      <c r="L15" s="42">
        <v>5</v>
      </c>
      <c r="M15" s="42">
        <f t="shared" si="1"/>
        <v>5</v>
      </c>
      <c r="N15" s="47"/>
      <c r="O15" s="47"/>
      <c r="P15" s="47"/>
      <c r="Q15" s="47"/>
      <c r="R15" s="4"/>
      <c r="S15" s="4"/>
      <c r="T15" s="4"/>
      <c r="U15" s="4"/>
      <c r="V15" s="4"/>
      <c r="W15" s="4"/>
      <c r="X15" s="4"/>
      <c r="Y15" s="4"/>
    </row>
    <row r="16" spans="1:25" s="1" customFormat="1" ht="120.75" customHeight="1" x14ac:dyDescent="0.25">
      <c r="A16" s="17" t="s">
        <v>134</v>
      </c>
      <c r="B16" s="26" t="s">
        <v>83</v>
      </c>
      <c r="C16" s="26" t="s">
        <v>169</v>
      </c>
      <c r="D16" s="26" t="s">
        <v>224</v>
      </c>
      <c r="E16" s="26" t="s">
        <v>290</v>
      </c>
      <c r="F16" s="28" t="s">
        <v>291</v>
      </c>
      <c r="G16" s="26" t="s">
        <v>225</v>
      </c>
      <c r="H16" s="22" t="s">
        <v>205</v>
      </c>
      <c r="I16" s="11"/>
      <c r="J16" s="23" t="str">
        <f t="shared" si="0"/>
        <v>Nein</v>
      </c>
      <c r="K16" s="42">
        <f t="shared" si="2"/>
        <v>0</v>
      </c>
      <c r="L16" s="42">
        <v>4</v>
      </c>
      <c r="M16" s="42">
        <f t="shared" si="1"/>
        <v>4</v>
      </c>
      <c r="N16" s="47"/>
      <c r="O16" s="47"/>
      <c r="P16" s="47"/>
      <c r="Q16" s="47"/>
      <c r="R16" s="4"/>
      <c r="S16" s="4"/>
      <c r="T16" s="4"/>
      <c r="U16" s="4"/>
      <c r="V16" s="4"/>
      <c r="W16" s="4"/>
      <c r="X16" s="4"/>
      <c r="Y16" s="4"/>
    </row>
    <row r="17" spans="1:25" s="1" customFormat="1" ht="96.75" customHeight="1" x14ac:dyDescent="0.25">
      <c r="A17" s="17" t="s">
        <v>250</v>
      </c>
      <c r="B17" s="26" t="s">
        <v>249</v>
      </c>
      <c r="C17" s="26" t="s">
        <v>99</v>
      </c>
      <c r="D17" s="28" t="s">
        <v>170</v>
      </c>
      <c r="E17" s="26" t="s">
        <v>256</v>
      </c>
      <c r="F17" s="26" t="s">
        <v>172</v>
      </c>
      <c r="G17" s="26" t="s">
        <v>171</v>
      </c>
      <c r="H17" s="22" t="s">
        <v>205</v>
      </c>
      <c r="I17" s="11"/>
      <c r="J17" s="23" t="str">
        <f t="shared" si="0"/>
        <v>Nein</v>
      </c>
      <c r="K17" s="42">
        <f t="shared" si="2"/>
        <v>0</v>
      </c>
      <c r="L17" s="42">
        <v>2</v>
      </c>
      <c r="M17" s="42">
        <f t="shared" si="1"/>
        <v>2</v>
      </c>
      <c r="N17" s="47"/>
      <c r="O17" s="47"/>
      <c r="P17" s="47"/>
      <c r="Q17" s="47"/>
      <c r="R17" s="4"/>
      <c r="S17" s="4"/>
      <c r="T17" s="4"/>
      <c r="U17" s="4"/>
      <c r="V17" s="4"/>
      <c r="W17" s="4"/>
      <c r="X17" s="4"/>
      <c r="Y17" s="4"/>
    </row>
    <row r="18" spans="1:25" s="1" customFormat="1" ht="113.25" customHeight="1" x14ac:dyDescent="0.25">
      <c r="A18" s="17" t="s">
        <v>221</v>
      </c>
      <c r="B18" s="26" t="s">
        <v>55</v>
      </c>
      <c r="C18" s="26" t="s">
        <v>173</v>
      </c>
      <c r="D18" s="28" t="s">
        <v>57</v>
      </c>
      <c r="E18" s="26" t="s">
        <v>56</v>
      </c>
      <c r="F18" s="26" t="s">
        <v>292</v>
      </c>
      <c r="G18" s="26" t="s">
        <v>43</v>
      </c>
      <c r="H18" s="22" t="s">
        <v>205</v>
      </c>
      <c r="I18" s="11"/>
      <c r="J18" s="23" t="str">
        <f t="shared" si="0"/>
        <v>Nein</v>
      </c>
      <c r="K18" s="42">
        <f t="shared" si="2"/>
        <v>0</v>
      </c>
      <c r="L18" s="42">
        <v>2</v>
      </c>
      <c r="M18" s="42">
        <f t="shared" si="1"/>
        <v>2</v>
      </c>
      <c r="N18" s="47"/>
      <c r="O18" s="47"/>
      <c r="P18" s="47"/>
      <c r="Q18" s="47"/>
      <c r="R18" s="4"/>
      <c r="S18" s="4"/>
      <c r="T18" s="4"/>
      <c r="U18" s="4"/>
      <c r="V18" s="4"/>
      <c r="W18" s="4"/>
      <c r="X18" s="4"/>
      <c r="Y18" s="4"/>
    </row>
    <row r="19" spans="1:25" s="1" customFormat="1" ht="127.5" customHeight="1" x14ac:dyDescent="0.25">
      <c r="A19" s="17" t="s">
        <v>22</v>
      </c>
      <c r="B19" s="26" t="s">
        <v>23</v>
      </c>
      <c r="C19" s="26" t="s">
        <v>174</v>
      </c>
      <c r="D19" s="26" t="s">
        <v>175</v>
      </c>
      <c r="E19" s="28" t="s">
        <v>176</v>
      </c>
      <c r="F19" s="26" t="s">
        <v>293</v>
      </c>
      <c r="G19" s="26" t="s">
        <v>200</v>
      </c>
      <c r="H19" s="22" t="s">
        <v>205</v>
      </c>
      <c r="I19" s="11"/>
      <c r="J19" s="23" t="str">
        <f t="shared" si="0"/>
        <v>Nein</v>
      </c>
      <c r="K19" s="42">
        <f t="shared" si="2"/>
        <v>0</v>
      </c>
      <c r="L19" s="42">
        <v>3</v>
      </c>
      <c r="M19" s="42">
        <f t="shared" si="1"/>
        <v>3</v>
      </c>
      <c r="N19" s="47"/>
      <c r="O19" s="47"/>
      <c r="P19" s="47"/>
      <c r="Q19" s="47"/>
      <c r="R19" s="4"/>
      <c r="S19" s="4"/>
      <c r="T19" s="4"/>
      <c r="U19" s="4"/>
      <c r="V19" s="4"/>
      <c r="W19" s="4"/>
      <c r="X19" s="4"/>
      <c r="Y19" s="4"/>
    </row>
    <row r="20" spans="1:25" s="1" customFormat="1" ht="113.25" customHeight="1" x14ac:dyDescent="0.25">
      <c r="A20" s="17" t="s">
        <v>24</v>
      </c>
      <c r="B20" s="26" t="s">
        <v>84</v>
      </c>
      <c r="C20" s="26" t="s">
        <v>177</v>
      </c>
      <c r="D20" s="26" t="s">
        <v>71</v>
      </c>
      <c r="E20" s="26" t="s">
        <v>25</v>
      </c>
      <c r="F20" s="28" t="s">
        <v>178</v>
      </c>
      <c r="G20" s="26" t="s">
        <v>201</v>
      </c>
      <c r="H20" s="22" t="s">
        <v>205</v>
      </c>
      <c r="I20" s="11"/>
      <c r="J20" s="23" t="str">
        <f t="shared" si="0"/>
        <v>Nein</v>
      </c>
      <c r="K20" s="42">
        <f t="shared" si="2"/>
        <v>0</v>
      </c>
      <c r="L20" s="42">
        <v>4</v>
      </c>
      <c r="M20" s="42">
        <f t="shared" si="1"/>
        <v>4</v>
      </c>
      <c r="N20" s="47"/>
      <c r="O20" s="47"/>
      <c r="P20" s="47"/>
      <c r="Q20" s="47"/>
      <c r="R20" s="4"/>
      <c r="S20" s="4"/>
      <c r="T20" s="4"/>
      <c r="U20" s="4"/>
      <c r="V20" s="4"/>
      <c r="W20" s="4"/>
      <c r="X20" s="4"/>
      <c r="Y20" s="4"/>
    </row>
    <row r="21" spans="1:25" s="1" customFormat="1" ht="117" customHeight="1" x14ac:dyDescent="0.25">
      <c r="A21" s="17" t="s">
        <v>44</v>
      </c>
      <c r="B21" s="26" t="s">
        <v>100</v>
      </c>
      <c r="C21" s="26" t="s">
        <v>227</v>
      </c>
      <c r="D21" s="26" t="s">
        <v>226</v>
      </c>
      <c r="E21" s="26" t="s">
        <v>228</v>
      </c>
      <c r="F21" s="31" t="s">
        <v>229</v>
      </c>
      <c r="G21" s="26" t="s">
        <v>65</v>
      </c>
      <c r="H21" s="22" t="s">
        <v>205</v>
      </c>
      <c r="I21" s="11"/>
      <c r="J21" s="23" t="str">
        <f t="shared" si="0"/>
        <v>Nein</v>
      </c>
      <c r="K21" s="42">
        <f t="shared" si="2"/>
        <v>0</v>
      </c>
      <c r="L21" s="42">
        <v>4</v>
      </c>
      <c r="M21" s="42">
        <f t="shared" si="1"/>
        <v>4</v>
      </c>
      <c r="N21" s="47"/>
      <c r="O21" s="47"/>
      <c r="P21" s="47"/>
      <c r="Q21" s="47"/>
      <c r="R21" s="4"/>
      <c r="S21" s="4"/>
      <c r="T21" s="4"/>
      <c r="U21" s="4"/>
      <c r="V21" s="4"/>
      <c r="W21" s="4"/>
      <c r="X21" s="4"/>
      <c r="Y21" s="4"/>
    </row>
    <row r="22" spans="1:25" s="1" customFormat="1" ht="120.75" customHeight="1" x14ac:dyDescent="0.25">
      <c r="A22" s="17" t="s">
        <v>54</v>
      </c>
      <c r="B22" s="26" t="s">
        <v>85</v>
      </c>
      <c r="C22" s="26" t="s">
        <v>101</v>
      </c>
      <c r="D22" s="26" t="s">
        <v>119</v>
      </c>
      <c r="E22" s="26" t="s">
        <v>313</v>
      </c>
      <c r="F22" s="28" t="s">
        <v>125</v>
      </c>
      <c r="G22" s="26" t="s">
        <v>179</v>
      </c>
      <c r="H22" s="22" t="s">
        <v>205</v>
      </c>
      <c r="I22" s="11"/>
      <c r="J22" s="23" t="str">
        <f t="shared" si="0"/>
        <v>Nein</v>
      </c>
      <c r="K22" s="42">
        <f t="shared" si="2"/>
        <v>0</v>
      </c>
      <c r="L22" s="42">
        <v>4</v>
      </c>
      <c r="M22" s="42">
        <f t="shared" si="1"/>
        <v>4</v>
      </c>
      <c r="N22" s="47"/>
      <c r="O22" s="47"/>
      <c r="P22" s="47"/>
      <c r="Q22" s="47"/>
      <c r="R22" s="4"/>
      <c r="S22" s="4"/>
      <c r="T22" s="4"/>
      <c r="U22" s="4"/>
      <c r="V22" s="4"/>
      <c r="W22" s="4"/>
      <c r="X22" s="4"/>
      <c r="Y22" s="4"/>
    </row>
    <row r="23" spans="1:25" s="1" customFormat="1" ht="106.5" customHeight="1" x14ac:dyDescent="0.25">
      <c r="A23" s="17" t="s">
        <v>10</v>
      </c>
      <c r="B23" s="26" t="s">
        <v>86</v>
      </c>
      <c r="C23" s="26" t="s">
        <v>180</v>
      </c>
      <c r="D23" s="26" t="s">
        <v>26</v>
      </c>
      <c r="E23" s="28" t="s">
        <v>230</v>
      </c>
      <c r="F23" s="26" t="s">
        <v>126</v>
      </c>
      <c r="G23" s="26" t="s">
        <v>27</v>
      </c>
      <c r="H23" s="22" t="s">
        <v>205</v>
      </c>
      <c r="I23" s="11"/>
      <c r="J23" s="23" t="str">
        <f t="shared" si="0"/>
        <v>Nein</v>
      </c>
      <c r="K23" s="42">
        <f t="shared" si="2"/>
        <v>0</v>
      </c>
      <c r="L23" s="42">
        <v>3</v>
      </c>
      <c r="M23" s="42">
        <f t="shared" si="1"/>
        <v>3</v>
      </c>
      <c r="N23" s="47"/>
      <c r="O23" s="47"/>
      <c r="P23" s="47"/>
      <c r="Q23" s="47"/>
      <c r="R23" s="4"/>
      <c r="S23" s="4"/>
      <c r="T23" s="4"/>
      <c r="U23" s="4"/>
      <c r="V23" s="4"/>
      <c r="W23" s="4"/>
      <c r="X23" s="4"/>
      <c r="Y23" s="4"/>
    </row>
    <row r="24" spans="1:25" s="1" customFormat="1" ht="104.25" customHeight="1" x14ac:dyDescent="0.25">
      <c r="A24" s="17" t="s">
        <v>58</v>
      </c>
      <c r="B24" s="26" t="s">
        <v>181</v>
      </c>
      <c r="C24" s="26" t="s">
        <v>257</v>
      </c>
      <c r="D24" s="26" t="s">
        <v>66</v>
      </c>
      <c r="E24" s="32" t="s">
        <v>258</v>
      </c>
      <c r="F24" s="31" t="s">
        <v>59</v>
      </c>
      <c r="G24" s="26" t="s">
        <v>60</v>
      </c>
      <c r="H24" s="22" t="s">
        <v>205</v>
      </c>
      <c r="I24" s="11"/>
      <c r="J24" s="23" t="str">
        <f t="shared" si="0"/>
        <v>Nein</v>
      </c>
      <c r="K24" s="42">
        <f t="shared" si="2"/>
        <v>0</v>
      </c>
      <c r="L24" s="42">
        <v>4</v>
      </c>
      <c r="M24" s="42">
        <f t="shared" si="1"/>
        <v>4</v>
      </c>
      <c r="N24" s="47"/>
      <c r="O24" s="47"/>
      <c r="P24" s="47"/>
      <c r="Q24" s="47"/>
      <c r="R24" s="4"/>
      <c r="S24" s="4"/>
      <c r="T24" s="4"/>
      <c r="U24" s="4"/>
      <c r="V24" s="4"/>
      <c r="W24" s="4"/>
      <c r="X24" s="4"/>
      <c r="Y24" s="4"/>
    </row>
    <row r="25" spans="1:25" s="1" customFormat="1" ht="94.5" customHeight="1" x14ac:dyDescent="0.25">
      <c r="A25" s="33" t="s">
        <v>231</v>
      </c>
      <c r="B25" s="26" t="s">
        <v>232</v>
      </c>
      <c r="C25" s="26" t="s">
        <v>234</v>
      </c>
      <c r="D25" s="34" t="s">
        <v>233</v>
      </c>
      <c r="E25" s="26" t="s">
        <v>301</v>
      </c>
      <c r="F25" s="31" t="s">
        <v>235</v>
      </c>
      <c r="G25" s="26" t="s">
        <v>259</v>
      </c>
      <c r="H25" s="22" t="s">
        <v>205</v>
      </c>
      <c r="I25" s="11"/>
      <c r="J25" s="35" t="str">
        <f t="shared" ref="J25:J27" si="4">IF(K25&gt;=L25,"Ja","Nein")</f>
        <v>Nein</v>
      </c>
      <c r="K25" s="42">
        <f t="shared" ref="K25:K27" si="5">IF(H25="Entwicklungsstufe 5",5,IF(H25="Entwicklungsstufe 4",4,IF(H25="Entwicklungsstufe 3",3,IF(H25="Entwicklungsstufe 2",2,IF(H25="Entwicklungsstufe 1",1,IF(H25="Entwicklungsstufe 0",0))))))</f>
        <v>0</v>
      </c>
      <c r="L25" s="42">
        <v>4</v>
      </c>
      <c r="M25" s="42">
        <f t="shared" ref="M25:M27" si="6">L25-K25</f>
        <v>4</v>
      </c>
      <c r="N25" s="47"/>
      <c r="O25" s="47"/>
      <c r="P25" s="47"/>
      <c r="Q25" s="47"/>
      <c r="R25" s="4"/>
      <c r="S25" s="4"/>
      <c r="T25" s="4"/>
      <c r="U25" s="4"/>
      <c r="V25" s="4"/>
      <c r="W25" s="4"/>
      <c r="X25" s="4"/>
      <c r="Y25" s="4"/>
    </row>
    <row r="26" spans="1:25" s="1" customFormat="1" ht="117" customHeight="1" x14ac:dyDescent="0.25">
      <c r="A26" s="17" t="s">
        <v>47</v>
      </c>
      <c r="B26" s="26" t="s">
        <v>95</v>
      </c>
      <c r="C26" s="26" t="s">
        <v>219</v>
      </c>
      <c r="D26" s="26" t="s">
        <v>238</v>
      </c>
      <c r="E26" s="31" t="s">
        <v>300</v>
      </c>
      <c r="F26" s="26" t="s">
        <v>48</v>
      </c>
      <c r="G26" s="26" t="s">
        <v>131</v>
      </c>
      <c r="H26" s="36" t="s">
        <v>205</v>
      </c>
      <c r="I26" s="11"/>
      <c r="J26" s="35" t="str">
        <f t="shared" si="4"/>
        <v>Nein</v>
      </c>
      <c r="K26" s="42">
        <f t="shared" si="5"/>
        <v>0</v>
      </c>
      <c r="L26" s="42">
        <v>3</v>
      </c>
      <c r="M26" s="42">
        <f t="shared" si="6"/>
        <v>3</v>
      </c>
      <c r="N26" s="47"/>
      <c r="O26" s="47"/>
      <c r="P26" s="47"/>
      <c r="Q26" s="47"/>
      <c r="R26" s="4"/>
      <c r="S26" s="4"/>
      <c r="T26" s="4"/>
      <c r="U26" s="4"/>
      <c r="V26" s="4"/>
      <c r="W26" s="4"/>
      <c r="X26" s="4"/>
      <c r="Y26" s="4"/>
    </row>
    <row r="27" spans="1:25" s="1" customFormat="1" ht="117" customHeight="1" x14ac:dyDescent="0.25">
      <c r="A27" s="17" t="s">
        <v>282</v>
      </c>
      <c r="B27" s="26" t="s">
        <v>279</v>
      </c>
      <c r="C27" s="26" t="s">
        <v>283</v>
      </c>
      <c r="D27" s="26" t="s">
        <v>280</v>
      </c>
      <c r="E27" s="26" t="s">
        <v>284</v>
      </c>
      <c r="F27" s="31" t="s">
        <v>315</v>
      </c>
      <c r="G27" s="26" t="s">
        <v>281</v>
      </c>
      <c r="H27" s="36" t="s">
        <v>205</v>
      </c>
      <c r="I27" s="11"/>
      <c r="J27" s="35" t="str">
        <f t="shared" si="4"/>
        <v>Nein</v>
      </c>
      <c r="K27" s="42">
        <f t="shared" si="5"/>
        <v>0</v>
      </c>
      <c r="L27" s="42">
        <v>4</v>
      </c>
      <c r="M27" s="42">
        <f t="shared" si="6"/>
        <v>4</v>
      </c>
      <c r="N27" s="47"/>
      <c r="O27" s="47"/>
      <c r="P27" s="47"/>
      <c r="Q27" s="47"/>
      <c r="R27" s="4"/>
      <c r="S27" s="4"/>
      <c r="T27" s="4"/>
      <c r="U27" s="4"/>
      <c r="V27" s="4"/>
      <c r="W27" s="4"/>
      <c r="X27" s="4"/>
      <c r="Y27" s="4"/>
    </row>
    <row r="28" spans="1:25" s="1" customFormat="1" ht="108.75" customHeight="1" x14ac:dyDescent="0.25">
      <c r="A28" s="17" t="s">
        <v>61</v>
      </c>
      <c r="B28" s="26" t="s">
        <v>182</v>
      </c>
      <c r="C28" s="26" t="s">
        <v>236</v>
      </c>
      <c r="D28" s="31" t="s">
        <v>183</v>
      </c>
      <c r="E28" s="32" t="s">
        <v>184</v>
      </c>
      <c r="F28" s="26" t="s">
        <v>237</v>
      </c>
      <c r="G28" s="26" t="s">
        <v>185</v>
      </c>
      <c r="H28" s="22" t="s">
        <v>205</v>
      </c>
      <c r="I28" s="11"/>
      <c r="J28" s="23" t="str">
        <f t="shared" si="0"/>
        <v>Nein</v>
      </c>
      <c r="K28" s="42">
        <f t="shared" si="2"/>
        <v>0</v>
      </c>
      <c r="L28" s="42">
        <v>2</v>
      </c>
      <c r="M28" s="42">
        <f t="shared" si="1"/>
        <v>2</v>
      </c>
      <c r="N28" s="47"/>
      <c r="O28" s="47"/>
      <c r="P28" s="47"/>
      <c r="Q28" s="47"/>
      <c r="R28" s="4"/>
      <c r="S28" s="4"/>
      <c r="T28" s="4"/>
      <c r="U28" s="4"/>
      <c r="V28" s="4"/>
      <c r="W28" s="4"/>
      <c r="X28" s="4"/>
      <c r="Y28" s="4"/>
    </row>
    <row r="29" spans="1:25" s="1" customFormat="1" ht="76.5" customHeight="1" x14ac:dyDescent="0.25">
      <c r="A29" s="17" t="s">
        <v>62</v>
      </c>
      <c r="B29" s="26" t="s">
        <v>63</v>
      </c>
      <c r="C29" s="26" t="s">
        <v>102</v>
      </c>
      <c r="D29" s="26" t="s">
        <v>64</v>
      </c>
      <c r="E29" s="28" t="s">
        <v>120</v>
      </c>
      <c r="F29" s="26" t="s">
        <v>127</v>
      </c>
      <c r="G29" s="26" t="s">
        <v>72</v>
      </c>
      <c r="H29" s="22" t="s">
        <v>205</v>
      </c>
      <c r="I29" s="11"/>
      <c r="J29" s="23" t="str">
        <f t="shared" si="0"/>
        <v>Nein</v>
      </c>
      <c r="K29" s="42">
        <f t="shared" si="2"/>
        <v>0</v>
      </c>
      <c r="L29" s="42">
        <v>3</v>
      </c>
      <c r="M29" s="42">
        <f t="shared" si="1"/>
        <v>3</v>
      </c>
      <c r="N29" s="47"/>
      <c r="O29" s="47"/>
      <c r="P29" s="47"/>
      <c r="Q29" s="47"/>
      <c r="R29" s="4"/>
      <c r="S29" s="4"/>
      <c r="T29" s="4"/>
      <c r="U29" s="4"/>
      <c r="V29" s="4"/>
      <c r="W29" s="4"/>
      <c r="X29" s="4"/>
      <c r="Y29" s="4"/>
    </row>
    <row r="30" spans="1:25" s="1" customFormat="1" ht="150.75" customHeight="1" x14ac:dyDescent="0.25">
      <c r="A30" s="17" t="s">
        <v>186</v>
      </c>
      <c r="B30" s="26" t="s">
        <v>87</v>
      </c>
      <c r="C30" s="26" t="s">
        <v>103</v>
      </c>
      <c r="D30" s="26" t="s">
        <v>112</v>
      </c>
      <c r="E30" s="28" t="s">
        <v>187</v>
      </c>
      <c r="F30" s="26" t="s">
        <v>302</v>
      </c>
      <c r="G30" s="26" t="s">
        <v>28</v>
      </c>
      <c r="H30" s="22" t="s">
        <v>205</v>
      </c>
      <c r="I30" s="11"/>
      <c r="J30" s="23" t="str">
        <f t="shared" si="0"/>
        <v>Nein</v>
      </c>
      <c r="K30" s="42">
        <f t="shared" si="2"/>
        <v>0</v>
      </c>
      <c r="L30" s="42">
        <v>3</v>
      </c>
      <c r="M30" s="42">
        <f t="shared" si="1"/>
        <v>3</v>
      </c>
      <c r="N30" s="47"/>
      <c r="O30" s="47"/>
      <c r="P30" s="47"/>
      <c r="Q30" s="47"/>
      <c r="R30" s="4"/>
      <c r="S30" s="4"/>
      <c r="T30" s="4"/>
      <c r="U30" s="4"/>
      <c r="V30" s="4"/>
      <c r="W30" s="4"/>
      <c r="X30" s="4"/>
      <c r="Y30" s="4"/>
    </row>
    <row r="31" spans="1:25" s="1" customFormat="1" ht="138" customHeight="1" x14ac:dyDescent="0.25">
      <c r="A31" s="17" t="s">
        <v>19</v>
      </c>
      <c r="B31" s="26" t="s">
        <v>88</v>
      </c>
      <c r="C31" s="26" t="s">
        <v>104</v>
      </c>
      <c r="D31" s="26" t="s">
        <v>303</v>
      </c>
      <c r="E31" s="28" t="s">
        <v>188</v>
      </c>
      <c r="F31" s="26" t="s">
        <v>128</v>
      </c>
      <c r="G31" s="26" t="s">
        <v>29</v>
      </c>
      <c r="H31" s="22" t="s">
        <v>205</v>
      </c>
      <c r="I31" s="11"/>
      <c r="J31" s="23" t="str">
        <f t="shared" si="0"/>
        <v>Nein</v>
      </c>
      <c r="K31" s="42">
        <f t="shared" si="2"/>
        <v>0</v>
      </c>
      <c r="L31" s="42">
        <v>3</v>
      </c>
      <c r="M31" s="42">
        <f t="shared" si="1"/>
        <v>3</v>
      </c>
      <c r="N31" s="47"/>
      <c r="O31" s="47"/>
      <c r="P31" s="47"/>
      <c r="Q31" s="47"/>
      <c r="R31" s="4"/>
      <c r="S31" s="4"/>
      <c r="T31" s="4"/>
      <c r="U31" s="4"/>
      <c r="V31" s="4"/>
      <c r="W31" s="4"/>
      <c r="X31" s="4"/>
      <c r="Y31" s="4"/>
    </row>
    <row r="32" spans="1:25" s="1" customFormat="1" ht="121.5" customHeight="1" x14ac:dyDescent="0.25">
      <c r="A32" s="17" t="s">
        <v>11</v>
      </c>
      <c r="B32" s="26" t="s">
        <v>89</v>
      </c>
      <c r="C32" s="26" t="s">
        <v>105</v>
      </c>
      <c r="D32" s="26" t="s">
        <v>189</v>
      </c>
      <c r="E32" s="26" t="s">
        <v>30</v>
      </c>
      <c r="F32" s="28" t="s">
        <v>304</v>
      </c>
      <c r="G32" s="26" t="s">
        <v>12</v>
      </c>
      <c r="H32" s="22" t="s">
        <v>205</v>
      </c>
      <c r="I32" s="11"/>
      <c r="J32" s="23" t="str">
        <f t="shared" si="0"/>
        <v>Nein</v>
      </c>
      <c r="K32" s="42">
        <f t="shared" si="2"/>
        <v>0</v>
      </c>
      <c r="L32" s="42">
        <v>4</v>
      </c>
      <c r="M32" s="42">
        <f t="shared" si="1"/>
        <v>4</v>
      </c>
      <c r="N32" s="47"/>
      <c r="O32" s="47"/>
      <c r="P32" s="47"/>
      <c r="Q32" s="47"/>
      <c r="R32" s="4"/>
      <c r="S32" s="4"/>
      <c r="T32" s="4"/>
      <c r="U32" s="4"/>
      <c r="V32" s="4"/>
      <c r="W32" s="4"/>
      <c r="X32" s="4"/>
      <c r="Y32" s="4"/>
    </row>
    <row r="33" spans="1:25" s="1" customFormat="1" ht="73.150000000000006" customHeight="1" x14ac:dyDescent="0.25">
      <c r="A33" s="17" t="s">
        <v>13</v>
      </c>
      <c r="B33" s="26" t="s">
        <v>90</v>
      </c>
      <c r="C33" s="26" t="s">
        <v>106</v>
      </c>
      <c r="D33" s="26" t="s">
        <v>113</v>
      </c>
      <c r="E33" s="28" t="s">
        <v>51</v>
      </c>
      <c r="F33" s="26" t="s">
        <v>190</v>
      </c>
      <c r="G33" s="26" t="s">
        <v>305</v>
      </c>
      <c r="H33" s="22" t="s">
        <v>205</v>
      </c>
      <c r="I33" s="11"/>
      <c r="J33" s="23" t="str">
        <f t="shared" si="0"/>
        <v>Nein</v>
      </c>
      <c r="K33" s="42">
        <f t="shared" si="2"/>
        <v>0</v>
      </c>
      <c r="L33" s="42">
        <v>3</v>
      </c>
      <c r="M33" s="42">
        <f t="shared" si="1"/>
        <v>3</v>
      </c>
      <c r="N33" s="47"/>
      <c r="O33" s="47"/>
      <c r="P33" s="47"/>
      <c r="Q33" s="47"/>
      <c r="R33" s="4"/>
      <c r="S33" s="4"/>
      <c r="T33" s="4"/>
      <c r="U33" s="4"/>
      <c r="V33" s="4"/>
      <c r="W33" s="4"/>
      <c r="X33" s="4"/>
      <c r="Y33" s="4"/>
    </row>
    <row r="34" spans="1:25" s="1" customFormat="1" ht="117" customHeight="1" x14ac:dyDescent="0.25">
      <c r="A34" s="17" t="s">
        <v>263</v>
      </c>
      <c r="B34" s="39" t="s">
        <v>306</v>
      </c>
      <c r="C34" s="39" t="s">
        <v>309</v>
      </c>
      <c r="D34" s="39" t="s">
        <v>307</v>
      </c>
      <c r="E34" s="40" t="s">
        <v>308</v>
      </c>
      <c r="F34" s="39" t="s">
        <v>311</v>
      </c>
      <c r="G34" s="39" t="s">
        <v>310</v>
      </c>
      <c r="H34" s="36" t="s">
        <v>205</v>
      </c>
      <c r="I34" s="11"/>
      <c r="J34" s="23" t="str">
        <f t="shared" si="0"/>
        <v>Nein</v>
      </c>
      <c r="K34" s="42">
        <f t="shared" si="2"/>
        <v>0</v>
      </c>
      <c r="L34" s="42">
        <v>3</v>
      </c>
      <c r="M34" s="42">
        <f t="shared" si="1"/>
        <v>3</v>
      </c>
      <c r="N34" s="47"/>
      <c r="O34" s="47"/>
      <c r="P34" s="47"/>
      <c r="Q34" s="47"/>
      <c r="R34" s="4"/>
      <c r="S34" s="4"/>
      <c r="T34" s="4"/>
      <c r="U34" s="4"/>
      <c r="V34" s="4"/>
      <c r="W34" s="4"/>
      <c r="X34" s="4"/>
      <c r="Y34" s="4"/>
    </row>
    <row r="35" spans="1:25" s="1" customFormat="1" ht="177" customHeight="1" x14ac:dyDescent="0.25">
      <c r="A35" s="21" t="s">
        <v>14</v>
      </c>
      <c r="B35" s="27" t="s">
        <v>91</v>
      </c>
      <c r="C35" s="27" t="s">
        <v>239</v>
      </c>
      <c r="D35" s="27" t="s">
        <v>285</v>
      </c>
      <c r="E35" s="28" t="s">
        <v>286</v>
      </c>
      <c r="F35" s="26" t="s">
        <v>191</v>
      </c>
      <c r="G35" s="27" t="s">
        <v>287</v>
      </c>
      <c r="H35" s="22" t="s">
        <v>205</v>
      </c>
      <c r="I35" s="38"/>
      <c r="J35" s="23" t="str">
        <f t="shared" si="0"/>
        <v>Nein</v>
      </c>
      <c r="K35" s="42">
        <f t="shared" si="2"/>
        <v>0</v>
      </c>
      <c r="L35" s="42">
        <v>3</v>
      </c>
      <c r="M35" s="42">
        <f t="shared" si="1"/>
        <v>3</v>
      </c>
      <c r="N35" s="47"/>
      <c r="O35" s="47"/>
      <c r="P35" s="47"/>
      <c r="Q35" s="47"/>
      <c r="R35" s="4"/>
      <c r="S35" s="4"/>
      <c r="T35" s="4"/>
      <c r="U35" s="4"/>
      <c r="V35" s="4"/>
      <c r="W35" s="4"/>
      <c r="X35" s="4"/>
      <c r="Y35" s="4"/>
    </row>
    <row r="36" spans="1:25" s="1" customFormat="1" ht="138.75" customHeight="1" x14ac:dyDescent="0.25">
      <c r="A36" s="17" t="s">
        <v>15</v>
      </c>
      <c r="B36" s="26" t="s">
        <v>92</v>
      </c>
      <c r="C36" s="26" t="s">
        <v>107</v>
      </c>
      <c r="D36" s="26" t="s">
        <v>192</v>
      </c>
      <c r="E36" s="28" t="s">
        <v>193</v>
      </c>
      <c r="F36" s="26" t="s">
        <v>288</v>
      </c>
      <c r="G36" s="26" t="s">
        <v>252</v>
      </c>
      <c r="H36" s="22" t="s">
        <v>205</v>
      </c>
      <c r="I36" s="11"/>
      <c r="J36" s="23" t="str">
        <f t="shared" si="0"/>
        <v>Nein</v>
      </c>
      <c r="K36" s="42">
        <f t="shared" si="2"/>
        <v>0</v>
      </c>
      <c r="L36" s="42">
        <v>3</v>
      </c>
      <c r="M36" s="42">
        <f t="shared" si="1"/>
        <v>3</v>
      </c>
      <c r="N36" s="47"/>
      <c r="O36" s="47"/>
      <c r="P36" s="47"/>
      <c r="Q36" s="47"/>
      <c r="R36" s="4"/>
      <c r="S36" s="4"/>
      <c r="T36" s="4"/>
      <c r="U36" s="4"/>
      <c r="V36" s="4"/>
      <c r="W36" s="4"/>
      <c r="X36" s="4"/>
      <c r="Y36" s="4"/>
    </row>
    <row r="37" spans="1:25" s="1" customFormat="1" ht="99.75" customHeight="1" x14ac:dyDescent="0.25">
      <c r="A37" s="17" t="s">
        <v>21</v>
      </c>
      <c r="B37" s="26" t="s">
        <v>194</v>
      </c>
      <c r="C37" s="26" t="s">
        <v>108</v>
      </c>
      <c r="D37" s="28" t="s">
        <v>114</v>
      </c>
      <c r="E37" s="26" t="s">
        <v>121</v>
      </c>
      <c r="F37" s="26" t="s">
        <v>31</v>
      </c>
      <c r="G37" s="26" t="s">
        <v>45</v>
      </c>
      <c r="H37" s="22" t="s">
        <v>205</v>
      </c>
      <c r="I37" s="11"/>
      <c r="J37" s="23" t="str">
        <f t="shared" si="0"/>
        <v>Nein</v>
      </c>
      <c r="K37" s="42">
        <f t="shared" si="2"/>
        <v>0</v>
      </c>
      <c r="L37" s="42">
        <v>2</v>
      </c>
      <c r="M37" s="42">
        <f t="shared" si="1"/>
        <v>2</v>
      </c>
      <c r="N37" s="47"/>
      <c r="O37" s="47"/>
      <c r="P37" s="47"/>
      <c r="Q37" s="47"/>
      <c r="R37" s="4"/>
      <c r="S37" s="4"/>
      <c r="T37" s="4"/>
      <c r="U37" s="4"/>
      <c r="V37" s="4"/>
      <c r="W37" s="4"/>
      <c r="X37" s="4"/>
      <c r="Y37" s="4"/>
    </row>
    <row r="38" spans="1:25" s="1" customFormat="1" ht="124.5" customHeight="1" x14ac:dyDescent="0.25">
      <c r="A38" s="17" t="s">
        <v>195</v>
      </c>
      <c r="B38" s="26" t="s">
        <v>196</v>
      </c>
      <c r="C38" s="26" t="s">
        <v>109</v>
      </c>
      <c r="D38" s="28" t="s">
        <v>115</v>
      </c>
      <c r="E38" s="26" t="s">
        <v>240</v>
      </c>
      <c r="F38" s="26" t="s">
        <v>197</v>
      </c>
      <c r="G38" s="26" t="s">
        <v>32</v>
      </c>
      <c r="H38" s="22" t="s">
        <v>205</v>
      </c>
      <c r="I38" s="11"/>
      <c r="J38" s="23" t="str">
        <f t="shared" si="0"/>
        <v>Nein</v>
      </c>
      <c r="K38" s="42">
        <f t="shared" si="2"/>
        <v>0</v>
      </c>
      <c r="L38" s="42">
        <v>2</v>
      </c>
      <c r="M38" s="42">
        <f t="shared" si="1"/>
        <v>2</v>
      </c>
      <c r="N38" s="47"/>
      <c r="O38" s="47"/>
      <c r="P38" s="47"/>
      <c r="Q38" s="47"/>
      <c r="R38" s="4"/>
      <c r="S38" s="4"/>
      <c r="T38" s="4"/>
      <c r="U38" s="4"/>
      <c r="V38" s="4"/>
      <c r="W38" s="4"/>
      <c r="X38" s="4"/>
      <c r="Y38" s="4"/>
    </row>
    <row r="39" spans="1:25" s="1" customFormat="1" ht="153" customHeight="1" x14ac:dyDescent="0.25">
      <c r="A39" s="17" t="s">
        <v>17</v>
      </c>
      <c r="B39" s="26" t="s">
        <v>93</v>
      </c>
      <c r="C39" s="26" t="s">
        <v>294</v>
      </c>
      <c r="D39" s="26" t="s">
        <v>122</v>
      </c>
      <c r="E39" s="28" t="s">
        <v>33</v>
      </c>
      <c r="F39" s="26" t="s">
        <v>222</v>
      </c>
      <c r="G39" s="26" t="s">
        <v>295</v>
      </c>
      <c r="H39" s="22" t="s">
        <v>205</v>
      </c>
      <c r="I39" s="36"/>
      <c r="J39" s="23" t="str">
        <f t="shared" si="0"/>
        <v>Nein</v>
      </c>
      <c r="K39" s="42">
        <f t="shared" si="2"/>
        <v>0</v>
      </c>
      <c r="L39" s="42">
        <v>3</v>
      </c>
      <c r="M39" s="42">
        <f t="shared" si="1"/>
        <v>3</v>
      </c>
      <c r="N39" s="47"/>
      <c r="O39" s="47"/>
      <c r="P39" s="47"/>
      <c r="Q39" s="47"/>
      <c r="R39" s="4"/>
      <c r="S39" s="4"/>
      <c r="T39" s="4"/>
      <c r="U39" s="4"/>
      <c r="V39" s="4"/>
      <c r="W39" s="4"/>
      <c r="X39" s="4"/>
      <c r="Y39" s="4"/>
    </row>
    <row r="40" spans="1:25" s="1" customFormat="1" ht="103.5" customHeight="1" x14ac:dyDescent="0.25">
      <c r="A40" s="17" t="s">
        <v>16</v>
      </c>
      <c r="B40" s="26" t="s">
        <v>198</v>
      </c>
      <c r="C40" s="26" t="s">
        <v>68</v>
      </c>
      <c r="D40" s="26" t="s">
        <v>67</v>
      </c>
      <c r="E40" s="26" t="s">
        <v>199</v>
      </c>
      <c r="F40" s="26" t="s">
        <v>296</v>
      </c>
      <c r="G40" s="28" t="s">
        <v>297</v>
      </c>
      <c r="H40" s="22" t="s">
        <v>205</v>
      </c>
      <c r="I40" s="11"/>
      <c r="J40" s="23" t="str">
        <f t="shared" si="0"/>
        <v>Nein</v>
      </c>
      <c r="K40" s="42">
        <f t="shared" si="2"/>
        <v>0</v>
      </c>
      <c r="L40" s="42">
        <v>5</v>
      </c>
      <c r="M40" s="42">
        <f t="shared" si="1"/>
        <v>5</v>
      </c>
      <c r="N40" s="47"/>
      <c r="O40" s="47"/>
      <c r="P40" s="47"/>
      <c r="Q40" s="47"/>
      <c r="R40" s="4"/>
      <c r="S40" s="4"/>
      <c r="T40" s="4"/>
      <c r="U40" s="4"/>
      <c r="V40" s="4"/>
      <c r="W40" s="4"/>
      <c r="X40" s="4"/>
      <c r="Y40" s="4"/>
    </row>
    <row r="41" spans="1:25" s="1" customFormat="1" ht="90" customHeight="1" x14ac:dyDescent="0.25">
      <c r="A41" s="17" t="s">
        <v>18</v>
      </c>
      <c r="B41" s="26" t="s">
        <v>34</v>
      </c>
      <c r="C41" s="26" t="s">
        <v>69</v>
      </c>
      <c r="D41" s="28" t="s">
        <v>35</v>
      </c>
      <c r="E41" s="26" t="s">
        <v>202</v>
      </c>
      <c r="F41" s="26" t="s">
        <v>36</v>
      </c>
      <c r="G41" s="26" t="s">
        <v>37</v>
      </c>
      <c r="H41" s="22" t="s">
        <v>205</v>
      </c>
      <c r="I41" s="11"/>
      <c r="J41" s="23" t="str">
        <f t="shared" si="0"/>
        <v>Nein</v>
      </c>
      <c r="K41" s="42">
        <f t="shared" si="2"/>
        <v>0</v>
      </c>
      <c r="L41" s="42">
        <v>2</v>
      </c>
      <c r="M41" s="42">
        <f t="shared" si="1"/>
        <v>2</v>
      </c>
      <c r="N41" s="47"/>
      <c r="O41" s="47"/>
      <c r="P41" s="47"/>
      <c r="Q41" s="47"/>
      <c r="R41" s="4"/>
      <c r="S41" s="4"/>
      <c r="T41" s="4"/>
      <c r="U41" s="4"/>
      <c r="V41" s="4"/>
      <c r="W41" s="4"/>
      <c r="X41" s="4"/>
      <c r="Y41" s="4"/>
    </row>
    <row r="42" spans="1:25" s="1" customFormat="1" ht="120.75" customHeight="1" x14ac:dyDescent="0.25">
      <c r="A42" s="17" t="s">
        <v>242</v>
      </c>
      <c r="B42" s="26" t="s">
        <v>243</v>
      </c>
      <c r="C42" s="28" t="s">
        <v>244</v>
      </c>
      <c r="D42" s="26" t="s">
        <v>298</v>
      </c>
      <c r="E42" s="26" t="s">
        <v>245</v>
      </c>
      <c r="F42" s="26" t="s">
        <v>46</v>
      </c>
      <c r="G42" s="26" t="s">
        <v>246</v>
      </c>
      <c r="H42" s="22" t="s">
        <v>205</v>
      </c>
      <c r="I42" s="11"/>
      <c r="J42" s="23" t="str">
        <f t="shared" si="0"/>
        <v>Nein</v>
      </c>
      <c r="K42" s="42">
        <f t="shared" si="2"/>
        <v>0</v>
      </c>
      <c r="L42" s="42">
        <v>1</v>
      </c>
      <c r="M42" s="42">
        <f t="shared" si="1"/>
        <v>1</v>
      </c>
      <c r="N42" s="47"/>
      <c r="O42" s="47"/>
      <c r="P42" s="47"/>
      <c r="Q42" s="47"/>
      <c r="R42" s="4"/>
      <c r="S42" s="4"/>
      <c r="T42" s="4"/>
      <c r="U42" s="4"/>
      <c r="V42" s="4"/>
      <c r="W42" s="4"/>
      <c r="X42" s="4"/>
      <c r="Y42" s="4"/>
    </row>
    <row r="43" spans="1:25" s="1" customFormat="1" ht="122.25" customHeight="1" x14ac:dyDescent="0.25">
      <c r="A43" s="17" t="s">
        <v>241</v>
      </c>
      <c r="B43" s="26" t="s">
        <v>94</v>
      </c>
      <c r="C43" s="26" t="s">
        <v>70</v>
      </c>
      <c r="D43" s="26" t="s">
        <v>247</v>
      </c>
      <c r="E43" s="26" t="s">
        <v>38</v>
      </c>
      <c r="F43" s="28" t="s">
        <v>39</v>
      </c>
      <c r="G43" s="26" t="s">
        <v>299</v>
      </c>
      <c r="H43" s="22" t="s">
        <v>205</v>
      </c>
      <c r="I43" s="11"/>
      <c r="J43" s="23" t="str">
        <f t="shared" si="0"/>
        <v>Nein</v>
      </c>
      <c r="K43" s="42">
        <f t="shared" si="2"/>
        <v>0</v>
      </c>
      <c r="L43" s="42">
        <v>4</v>
      </c>
      <c r="M43" s="42">
        <f t="shared" si="1"/>
        <v>4</v>
      </c>
      <c r="N43" s="47"/>
      <c r="O43" s="47"/>
      <c r="P43" s="47"/>
      <c r="Q43" s="47"/>
      <c r="R43" s="4"/>
      <c r="S43" s="4"/>
      <c r="T43" s="4"/>
      <c r="U43" s="4"/>
      <c r="V43" s="4"/>
      <c r="W43" s="4"/>
      <c r="X43" s="4"/>
      <c r="Y43" s="4"/>
    </row>
    <row r="44" spans="1:25" s="1" customFormat="1" ht="111.75" customHeight="1" x14ac:dyDescent="0.25">
      <c r="A44" s="17" t="s">
        <v>20</v>
      </c>
      <c r="B44" s="26" t="s">
        <v>203</v>
      </c>
      <c r="C44" s="26" t="s">
        <v>204</v>
      </c>
      <c r="D44" s="32" t="s">
        <v>40</v>
      </c>
      <c r="E44" s="31" t="s">
        <v>248</v>
      </c>
      <c r="F44" s="26" t="s">
        <v>41</v>
      </c>
      <c r="G44" s="26" t="s">
        <v>130</v>
      </c>
      <c r="H44" s="22" t="s">
        <v>205</v>
      </c>
      <c r="I44" s="11"/>
      <c r="J44" s="23" t="str">
        <f t="shared" si="0"/>
        <v>Nein</v>
      </c>
      <c r="K44" s="42">
        <f t="shared" si="2"/>
        <v>0</v>
      </c>
      <c r="L44" s="42">
        <v>3</v>
      </c>
      <c r="M44" s="42">
        <f t="shared" si="1"/>
        <v>3</v>
      </c>
      <c r="N44" s="47"/>
      <c r="O44" s="47"/>
      <c r="P44" s="47"/>
      <c r="Q44" s="47"/>
      <c r="R44" s="4"/>
      <c r="S44" s="4"/>
      <c r="T44" s="4"/>
      <c r="U44" s="4"/>
      <c r="V44" s="4"/>
      <c r="W44" s="4"/>
      <c r="X44" s="4"/>
      <c r="Y44" s="4"/>
    </row>
    <row r="45" spans="1:25" x14ac:dyDescent="0.25">
      <c r="A45" s="49"/>
      <c r="B45" s="50"/>
      <c r="C45" s="50"/>
      <c r="D45" s="50"/>
      <c r="E45" s="50"/>
      <c r="F45" s="50"/>
      <c r="G45" s="50"/>
      <c r="H45" s="51"/>
      <c r="I45" s="48"/>
      <c r="J45" s="52"/>
      <c r="R45" s="48"/>
      <c r="S45" s="48"/>
    </row>
    <row r="46" spans="1:25" x14ac:dyDescent="0.25">
      <c r="A46" s="53"/>
      <c r="B46" s="48"/>
      <c r="C46" s="48"/>
      <c r="D46" s="48"/>
      <c r="E46" s="48"/>
      <c r="F46" s="48"/>
      <c r="G46" s="48"/>
      <c r="H46" s="51"/>
      <c r="I46" s="48"/>
      <c r="J46" s="52"/>
      <c r="R46" s="48"/>
      <c r="S46" s="48"/>
    </row>
    <row r="47" spans="1:25" x14ac:dyDescent="0.25">
      <c r="A47" s="53"/>
      <c r="B47" s="48"/>
      <c r="C47" s="48"/>
      <c r="D47" s="48"/>
      <c r="E47" s="48"/>
      <c r="F47" s="48"/>
      <c r="G47" s="48"/>
      <c r="H47" s="51"/>
      <c r="I47" s="48"/>
      <c r="J47" s="52"/>
      <c r="R47" s="48"/>
      <c r="S47" s="48"/>
    </row>
    <row r="48" spans="1:25" x14ac:dyDescent="0.25">
      <c r="A48" s="53"/>
      <c r="B48" s="48"/>
      <c r="C48" s="48"/>
      <c r="D48" s="48"/>
      <c r="E48" s="54"/>
      <c r="F48" s="48"/>
      <c r="G48" s="48"/>
      <c r="H48" s="51"/>
      <c r="I48" s="48"/>
      <c r="J48" s="52"/>
      <c r="K48" s="45"/>
      <c r="R48" s="48"/>
      <c r="S48" s="48"/>
    </row>
    <row r="49" spans="1:19" x14ac:dyDescent="0.25">
      <c r="A49" s="53"/>
      <c r="B49" s="55"/>
      <c r="C49" s="55"/>
      <c r="D49" s="55"/>
      <c r="E49" s="55"/>
      <c r="F49" s="55"/>
      <c r="G49" s="55"/>
      <c r="H49" s="51"/>
      <c r="I49" s="48"/>
      <c r="J49" s="52"/>
      <c r="R49" s="48"/>
      <c r="S49" s="48"/>
    </row>
    <row r="50" spans="1:19" x14ac:dyDescent="0.25">
      <c r="A50" s="53"/>
      <c r="B50" s="48"/>
      <c r="C50" s="48"/>
      <c r="D50" s="48"/>
      <c r="E50" s="48"/>
      <c r="F50" s="56"/>
      <c r="G50" s="48"/>
      <c r="H50" s="51"/>
      <c r="I50" s="48"/>
      <c r="J50" s="52"/>
      <c r="R50" s="48"/>
      <c r="S50" s="48"/>
    </row>
    <row r="51" spans="1:19" x14ac:dyDescent="0.25">
      <c r="A51" s="53"/>
      <c r="B51" s="48"/>
      <c r="C51" s="48"/>
      <c r="D51" s="48"/>
      <c r="E51" s="48"/>
      <c r="F51" s="48"/>
      <c r="G51" s="48"/>
      <c r="H51" s="51"/>
      <c r="I51" s="48"/>
      <c r="J51" s="52"/>
      <c r="R51" s="48"/>
      <c r="S51" s="48"/>
    </row>
    <row r="52" spans="1:19" x14ac:dyDescent="0.25">
      <c r="A52" s="48"/>
      <c r="B52" s="48"/>
      <c r="C52" s="48"/>
      <c r="D52" s="48"/>
      <c r="E52" s="48"/>
      <c r="F52" s="48"/>
      <c r="G52" s="48"/>
      <c r="H52" s="57"/>
      <c r="I52" s="48"/>
      <c r="J52" s="52"/>
      <c r="R52" s="48"/>
      <c r="S52" s="48"/>
    </row>
    <row r="53" spans="1:19" x14ac:dyDescent="0.25">
      <c r="A53" s="48"/>
      <c r="B53" s="48"/>
      <c r="C53" s="48"/>
      <c r="D53" s="48"/>
      <c r="E53" s="48"/>
      <c r="F53" s="48"/>
      <c r="G53" s="48"/>
      <c r="H53" s="51"/>
      <c r="I53" s="48"/>
      <c r="J53" s="52"/>
      <c r="R53" s="48"/>
      <c r="S53" s="48"/>
    </row>
    <row r="54" spans="1:19" x14ac:dyDescent="0.25">
      <c r="A54" s="48"/>
      <c r="B54" s="48"/>
      <c r="C54" s="48"/>
      <c r="D54" s="48"/>
      <c r="E54" s="48"/>
      <c r="F54" s="48"/>
      <c r="G54" s="48"/>
      <c r="H54" s="51"/>
      <c r="I54" s="48"/>
      <c r="J54" s="52"/>
      <c r="R54" s="48"/>
      <c r="S54" s="48"/>
    </row>
    <row r="55" spans="1:19" x14ac:dyDescent="0.25">
      <c r="A55" s="53"/>
      <c r="B55" s="48"/>
      <c r="C55" s="48"/>
      <c r="D55" s="48"/>
      <c r="E55" s="48"/>
      <c r="F55" s="48"/>
      <c r="G55" s="48"/>
      <c r="H55" s="51"/>
      <c r="I55" s="48"/>
      <c r="J55" s="52"/>
      <c r="R55" s="48"/>
      <c r="S55" s="48"/>
    </row>
    <row r="56" spans="1:19" x14ac:dyDescent="0.25">
      <c r="A56" s="53"/>
      <c r="B56" s="48"/>
      <c r="C56" s="48"/>
      <c r="D56" s="48"/>
      <c r="E56" s="48"/>
      <c r="F56" s="48"/>
      <c r="G56" s="48"/>
      <c r="H56" s="51"/>
      <c r="I56" s="48"/>
      <c r="J56" s="52"/>
      <c r="R56" s="48"/>
      <c r="S56" s="48"/>
    </row>
    <row r="57" spans="1:19" x14ac:dyDescent="0.25">
      <c r="A57" s="53"/>
      <c r="B57" s="48"/>
      <c r="C57" s="48"/>
      <c r="D57" s="48"/>
      <c r="E57" s="48"/>
      <c r="F57" s="48"/>
      <c r="G57" s="48"/>
      <c r="H57" s="51"/>
      <c r="I57" s="48"/>
      <c r="J57" s="52"/>
      <c r="R57" s="48"/>
      <c r="S57" s="48"/>
    </row>
    <row r="58" spans="1:19" x14ac:dyDescent="0.25">
      <c r="A58" s="53"/>
      <c r="B58" s="48"/>
      <c r="C58" s="48"/>
      <c r="D58" s="48"/>
      <c r="E58" s="48"/>
      <c r="F58" s="48"/>
      <c r="G58" s="48"/>
      <c r="H58" s="51"/>
      <c r="I58" s="48"/>
      <c r="J58" s="52"/>
      <c r="R58" s="48"/>
      <c r="S58" s="48"/>
    </row>
    <row r="59" spans="1:19" x14ac:dyDescent="0.25">
      <c r="A59" s="53"/>
      <c r="B59" s="48"/>
      <c r="C59" s="48"/>
      <c r="D59" s="48"/>
      <c r="E59" s="48"/>
      <c r="F59" s="48"/>
      <c r="G59" s="48"/>
      <c r="H59" s="51"/>
      <c r="I59" s="48"/>
      <c r="J59" s="52"/>
      <c r="R59" s="48"/>
      <c r="S59" s="48"/>
    </row>
    <row r="60" spans="1:19" x14ac:dyDescent="0.25">
      <c r="A60" s="53"/>
      <c r="B60" s="48"/>
      <c r="C60" s="48"/>
      <c r="D60" s="48"/>
      <c r="E60" s="48"/>
      <c r="F60" s="48"/>
      <c r="G60" s="48"/>
      <c r="H60" s="51"/>
      <c r="I60" s="48"/>
      <c r="J60" s="52"/>
      <c r="R60" s="48"/>
      <c r="S60" s="48"/>
    </row>
    <row r="61" spans="1:19" x14ac:dyDescent="0.25">
      <c r="A61" s="53"/>
      <c r="B61" s="48"/>
      <c r="C61" s="48"/>
      <c r="D61" s="48"/>
      <c r="E61" s="48"/>
      <c r="F61" s="48"/>
      <c r="G61" s="48"/>
      <c r="H61" s="51"/>
      <c r="I61" s="48"/>
      <c r="J61" s="52"/>
      <c r="R61" s="48"/>
      <c r="S61" s="48"/>
    </row>
    <row r="62" spans="1:19" x14ac:dyDescent="0.25">
      <c r="A62" s="53"/>
      <c r="B62" s="48"/>
      <c r="C62" s="48"/>
      <c r="D62" s="48"/>
      <c r="E62" s="48"/>
      <c r="F62" s="48"/>
      <c r="G62" s="48"/>
      <c r="H62" s="51"/>
      <c r="I62" s="48"/>
      <c r="J62" s="52"/>
      <c r="R62" s="48"/>
      <c r="S62" s="48"/>
    </row>
    <row r="63" spans="1:19" x14ac:dyDescent="0.25">
      <c r="A63" s="53"/>
      <c r="B63" s="48"/>
      <c r="C63" s="48"/>
      <c r="D63" s="48"/>
      <c r="E63" s="48"/>
      <c r="F63" s="48"/>
      <c r="G63" s="48"/>
      <c r="H63" s="51"/>
      <c r="I63" s="48"/>
      <c r="J63" s="52"/>
      <c r="R63" s="48"/>
      <c r="S63" s="48"/>
    </row>
    <row r="64" spans="1:19" x14ac:dyDescent="0.25">
      <c r="A64" s="53"/>
      <c r="B64" s="48"/>
      <c r="C64" s="48"/>
      <c r="D64" s="48"/>
      <c r="E64" s="48"/>
      <c r="F64" s="48"/>
      <c r="G64" s="48"/>
      <c r="H64" s="51"/>
      <c r="I64" s="48"/>
      <c r="J64" s="52"/>
      <c r="R64" s="48"/>
      <c r="S64" s="48"/>
    </row>
    <row r="65" spans="1:19" x14ac:dyDescent="0.25">
      <c r="A65" s="53"/>
      <c r="B65" s="48"/>
      <c r="C65" s="48"/>
      <c r="D65" s="48"/>
      <c r="E65" s="48"/>
      <c r="F65" s="48"/>
      <c r="G65" s="48"/>
      <c r="H65" s="51"/>
      <c r="I65" s="48"/>
      <c r="J65" s="52"/>
      <c r="R65" s="48"/>
      <c r="S65" s="48"/>
    </row>
    <row r="66" spans="1:19" x14ac:dyDescent="0.25">
      <c r="A66" s="53"/>
      <c r="B66" s="48"/>
      <c r="C66" s="48"/>
      <c r="D66" s="48"/>
      <c r="E66" s="48"/>
      <c r="F66" s="48"/>
      <c r="G66" s="48"/>
      <c r="H66" s="51"/>
      <c r="I66" s="48"/>
      <c r="J66" s="52"/>
      <c r="R66" s="48"/>
      <c r="S66" s="48"/>
    </row>
    <row r="67" spans="1:19" x14ac:dyDescent="0.25">
      <c r="A67" s="53"/>
      <c r="B67" s="48"/>
      <c r="C67" s="48"/>
      <c r="D67" s="48"/>
      <c r="E67" s="48"/>
      <c r="F67" s="48"/>
      <c r="G67" s="48"/>
      <c r="H67" s="51"/>
      <c r="I67" s="48"/>
      <c r="J67" s="52"/>
      <c r="R67" s="48"/>
      <c r="S67" s="48"/>
    </row>
    <row r="68" spans="1:19" x14ac:dyDescent="0.25">
      <c r="A68" s="53"/>
      <c r="B68" s="48"/>
      <c r="C68" s="48"/>
      <c r="D68" s="48"/>
      <c r="E68" s="48"/>
      <c r="F68" s="48"/>
      <c r="G68" s="48"/>
      <c r="H68" s="51"/>
      <c r="I68" s="48"/>
      <c r="J68" s="52"/>
      <c r="R68" s="48"/>
      <c r="S68" s="48"/>
    </row>
    <row r="69" spans="1:19" x14ac:dyDescent="0.25">
      <c r="A69" s="53"/>
      <c r="B69" s="48"/>
      <c r="C69" s="48"/>
      <c r="D69" s="48"/>
      <c r="E69" s="48"/>
      <c r="F69" s="48"/>
      <c r="G69" s="48"/>
      <c r="H69" s="51"/>
      <c r="I69" s="48"/>
      <c r="J69" s="52"/>
      <c r="R69" s="48"/>
      <c r="S69" s="48"/>
    </row>
    <row r="70" spans="1:19" x14ac:dyDescent="0.25">
      <c r="A70" s="53"/>
      <c r="B70" s="48"/>
      <c r="C70" s="48"/>
      <c r="D70" s="48"/>
      <c r="E70" s="48"/>
      <c r="F70" s="48"/>
      <c r="G70" s="48"/>
      <c r="H70" s="51"/>
      <c r="I70" s="48"/>
      <c r="J70" s="52"/>
      <c r="R70" s="48"/>
      <c r="S70" s="48"/>
    </row>
    <row r="71" spans="1:19" x14ac:dyDescent="0.25">
      <c r="A71" s="53"/>
      <c r="B71" s="48"/>
      <c r="C71" s="48"/>
      <c r="D71" s="48"/>
      <c r="E71" s="48"/>
      <c r="F71" s="48"/>
      <c r="G71" s="48"/>
      <c r="H71" s="51"/>
      <c r="I71" s="48"/>
      <c r="J71" s="52"/>
      <c r="R71" s="48"/>
      <c r="S71" s="48"/>
    </row>
    <row r="72" spans="1:19" x14ac:dyDescent="0.25">
      <c r="A72" s="53"/>
      <c r="B72" s="48"/>
      <c r="C72" s="48"/>
      <c r="D72" s="48"/>
      <c r="E72" s="48"/>
      <c r="F72" s="48"/>
      <c r="G72" s="48"/>
      <c r="H72" s="51"/>
      <c r="I72" s="48"/>
      <c r="J72" s="52"/>
      <c r="R72" s="48"/>
      <c r="S72" s="48"/>
    </row>
    <row r="73" spans="1:19" x14ac:dyDescent="0.25">
      <c r="A73" s="53"/>
      <c r="B73" s="48"/>
      <c r="C73" s="48"/>
      <c r="D73" s="48"/>
      <c r="E73" s="48"/>
      <c r="F73" s="48"/>
      <c r="G73" s="48"/>
      <c r="H73" s="51"/>
      <c r="I73" s="48"/>
      <c r="J73" s="52"/>
      <c r="R73" s="48"/>
      <c r="S73" s="48"/>
    </row>
    <row r="74" spans="1:19" x14ac:dyDescent="0.25">
      <c r="A74" s="53"/>
      <c r="B74" s="48"/>
      <c r="C74" s="48"/>
      <c r="D74" s="48"/>
      <c r="E74" s="48"/>
      <c r="F74" s="48"/>
      <c r="G74" s="48"/>
      <c r="H74" s="51"/>
      <c r="I74" s="48"/>
      <c r="J74" s="52"/>
      <c r="R74" s="48"/>
      <c r="S74" s="48"/>
    </row>
    <row r="75" spans="1:19" x14ac:dyDescent="0.25">
      <c r="A75" s="53"/>
      <c r="B75" s="48"/>
      <c r="C75" s="48"/>
      <c r="D75" s="48"/>
      <c r="E75" s="48"/>
      <c r="F75" s="48"/>
      <c r="G75" s="48"/>
      <c r="H75" s="51"/>
      <c r="I75" s="48"/>
      <c r="J75" s="52"/>
      <c r="R75" s="48"/>
      <c r="S75" s="48"/>
    </row>
    <row r="76" spans="1:19" x14ac:dyDescent="0.25">
      <c r="A76" s="53"/>
      <c r="B76" s="48"/>
      <c r="C76" s="48"/>
      <c r="D76" s="48"/>
      <c r="E76" s="48"/>
      <c r="F76" s="48"/>
      <c r="G76" s="48"/>
      <c r="H76" s="51"/>
      <c r="I76" s="48"/>
      <c r="J76" s="52"/>
      <c r="R76" s="48"/>
      <c r="S76" s="48"/>
    </row>
    <row r="77" spans="1:19" x14ac:dyDescent="0.25">
      <c r="A77" s="53"/>
      <c r="B77" s="48"/>
      <c r="C77" s="48"/>
      <c r="D77" s="48"/>
      <c r="E77" s="48"/>
      <c r="F77" s="48"/>
      <c r="G77" s="48"/>
      <c r="H77" s="51"/>
      <c r="I77" s="48"/>
      <c r="J77" s="52"/>
      <c r="R77" s="48"/>
      <c r="S77" s="48"/>
    </row>
    <row r="78" spans="1:19" x14ac:dyDescent="0.25">
      <c r="A78" s="53"/>
      <c r="B78" s="48"/>
      <c r="C78" s="48"/>
      <c r="D78" s="48"/>
      <c r="E78" s="48"/>
      <c r="F78" s="48"/>
      <c r="G78" s="48"/>
      <c r="H78" s="51"/>
      <c r="I78" s="48"/>
      <c r="J78" s="52"/>
      <c r="R78" s="48"/>
      <c r="S78" s="48"/>
    </row>
    <row r="79" spans="1:19" x14ac:dyDescent="0.25">
      <c r="A79" s="53"/>
      <c r="B79" s="48"/>
      <c r="C79" s="48"/>
      <c r="D79" s="48"/>
      <c r="E79" s="48"/>
      <c r="F79" s="48"/>
      <c r="G79" s="48"/>
      <c r="H79" s="51"/>
      <c r="I79" s="48"/>
      <c r="J79" s="52"/>
      <c r="R79" s="48"/>
      <c r="S79" s="48"/>
    </row>
    <row r="80" spans="1:19" x14ac:dyDescent="0.25">
      <c r="A80" s="53"/>
      <c r="B80" s="48"/>
      <c r="C80" s="48"/>
      <c r="D80" s="48"/>
      <c r="E80" s="48"/>
      <c r="F80" s="48"/>
      <c r="G80" s="48"/>
      <c r="H80" s="51"/>
      <c r="I80" s="48"/>
      <c r="J80" s="52"/>
      <c r="R80" s="48"/>
      <c r="S80" s="48"/>
    </row>
  </sheetData>
  <sheetProtection algorithmName="SHA-512" hashValue="Yfsm5DBHJ92UF53t6brl3t5cE1AAYYyzCaIgHW8nUcITJfz2RrHlAVCHme+/5oRtPsoMz1JeZqddweC9lYFt1g==" saltValue="BvYZLL0cuLv9RgR3Shz+tg==" spinCount="100000" sheet="1" selectLockedCells="1"/>
  <protectedRanges>
    <protectedRange algorithmName="SHA-512" hashValue="OUMP/Uca3vIwf5CY0nukbb0N4nBlC4ZoWq/Ee1dFtq1gKvVdRwjfFZteKgl4sgLNyioQbtwNXOTdAeh2VKmLKA==" saltValue="svnNnHNE34n28wZlo+xMQg==" spinCount="100000" sqref="N1:Y7 L1:M2 L4:L7 I1:K7 M3:M7 I8:Y1048576 A1:G33 A35:G1048576 A34" name="Gesperrt"/>
    <protectedRange algorithmName="SHA-512" hashValue="OUMP/Uca3vIwf5CY0nukbb0N4nBlC4ZoWq/Ee1dFtq1gKvVdRwjfFZteKgl4sgLNyioQbtwNXOTdAeh2VKmLKA==" saltValue="svnNnHNE34n28wZlo+xMQg==" spinCount="100000" sqref="B34 D34:G34" name="Gesperrt_4"/>
  </protectedRanges>
  <conditionalFormatting sqref="B2:F44">
    <cfRule type="expression" dxfId="6" priority="286">
      <formula>$K2=4</formula>
    </cfRule>
  </conditionalFormatting>
  <conditionalFormatting sqref="B2:E44">
    <cfRule type="expression" dxfId="5" priority="287">
      <formula>$K2=3</formula>
    </cfRule>
  </conditionalFormatting>
  <conditionalFormatting sqref="B2:D44">
    <cfRule type="expression" dxfId="4" priority="288">
      <formula>$K2=2</formula>
    </cfRule>
  </conditionalFormatting>
  <conditionalFormatting sqref="B2:C44">
    <cfRule type="expression" dxfId="3" priority="289">
      <formula>$K2=1</formula>
    </cfRule>
  </conditionalFormatting>
  <conditionalFormatting sqref="B2:B44">
    <cfRule type="expression" dxfId="2" priority="290">
      <formula>$K2=0</formula>
    </cfRule>
  </conditionalFormatting>
  <conditionalFormatting sqref="B2:G44">
    <cfRule type="expression" dxfId="1" priority="283">
      <formula>$K2=5</formula>
    </cfRule>
  </conditionalFormatting>
  <conditionalFormatting sqref="J2:J44">
    <cfRule type="expression" dxfId="0" priority="278">
      <formula>$M2&lt;1</formula>
    </cfRule>
  </conditionalFormatting>
  <dataValidations count="2">
    <dataValidation type="list" allowBlank="1" showInputMessage="1" showErrorMessage="1" sqref="H45" xr:uid="{D0926DA3-40EC-4BD3-8144-886675D17E07}">
      <formula1>"Reifegrad 0,Reifegrad 1,Reifegrad 2,Reifegrad 3,Reifegrad 4,Reifegrad 5"</formula1>
    </dataValidation>
    <dataValidation type="list" allowBlank="1" showInputMessage="1" showErrorMessage="1" sqref="H2:H44" xr:uid="{D02BCA51-4AD0-47F4-82E8-AF19A5E69157}">
      <formula1>$B$1:$G$1</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3FC84-A055-4F36-8F20-D9576AEC7DF1}">
  <sheetPr codeName="Tabelle4"/>
  <dimension ref="A1:D7"/>
  <sheetViews>
    <sheetView showGridLines="0" workbookViewId="0">
      <selection activeCell="B8" sqref="B8"/>
    </sheetView>
  </sheetViews>
  <sheetFormatPr baseColWidth="10" defaultRowHeight="15" x14ac:dyDescent="0.25"/>
  <cols>
    <col min="1" max="1" width="63.5703125" bestFit="1" customWidth="1"/>
  </cols>
  <sheetData>
    <row r="1" spans="1:4" s="58" customFormat="1" ht="39" customHeight="1" x14ac:dyDescent="0.25">
      <c r="A1" s="58" t="s">
        <v>261</v>
      </c>
    </row>
    <row r="2" spans="1:4" s="58" customFormat="1" x14ac:dyDescent="0.25"/>
    <row r="3" spans="1:4" s="59" customFormat="1" ht="15.75" thickBot="1" x14ac:dyDescent="0.3"/>
    <row r="4" spans="1:4" ht="15.75" thickBot="1" x14ac:dyDescent="0.3"/>
    <row r="5" spans="1:4" x14ac:dyDescent="0.25">
      <c r="A5" s="2" t="s">
        <v>213</v>
      </c>
      <c r="B5" s="10">
        <f>SUM(Selbstcheck!K2:K44) / COUNT(Selbstcheck!K2:K44)</f>
        <v>0</v>
      </c>
    </row>
    <row r="6" spans="1:4" x14ac:dyDescent="0.25">
      <c r="A6" s="18" t="s">
        <v>49</v>
      </c>
      <c r="B6" s="19">
        <f>(B5/5)*0.98</f>
        <v>0</v>
      </c>
    </row>
    <row r="7" spans="1:4" ht="15.75" thickBot="1" x14ac:dyDescent="0.3">
      <c r="A7" s="3" t="s">
        <v>132</v>
      </c>
      <c r="B7" s="20" t="str">
        <f>IF((COUNTIF(Selbstcheck!J2:J44,"Ja"))=42,"Ja","Nein")</f>
        <v>Nein</v>
      </c>
      <c r="D7" s="9"/>
    </row>
  </sheetData>
  <sheetProtection algorithmName="SHA-512" hashValue="HeJsMSD+8bbPWy9vFiF9+sXFnzjls4luasSor8hVaCtmol/4jaN5wIdrEAZBoPK8WetPZWtE8zb69RbmgX6OVg==" saltValue="7gsD/X7K4Mf9i3RmwEjJjw==" spinCount="100000" sheet="1" selectLockedCells="1"/>
  <mergeCells count="1">
    <mergeCell ref="A1:XFD3"/>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Einführung</vt:lpstr>
      <vt:lpstr>Selbstcheck</vt:lpstr>
      <vt:lpstr>IT-Resilienz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2022-12-13T13:31:14Z</dcterms:created>
  <dcterms:modified xsi:type="dcterms:W3CDTF">2025-06-05T11:53:11Z</dcterms:modified>
</cp:coreProperties>
</file>